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udublin-my.sharepoint.com/personal/dermot_kehily_tudublin_ie/Documents/TOPICS/LCC/New Project _ Tutorial in LCC/"/>
    </mc:Choice>
  </mc:AlternateContent>
  <bookViews>
    <workbookView xWindow="0" yWindow="0" windowWidth="20490" windowHeight="7620" activeTab="2"/>
  </bookViews>
  <sheets>
    <sheet name="LCC Excer 3 Real" sheetId="2" r:id="rId1"/>
    <sheet name="LCC Excer 3 Nominal" sheetId="3" r:id="rId2"/>
    <sheet name="LCC Excer 3 PV" sheetId="4" r:id="rId3"/>
  </sheets>
  <externalReferences>
    <externalReference r:id="rId4"/>
    <externalReference r:id="rId5"/>
    <externalReference r:id="rId6"/>
  </externalReferences>
  <definedNames>
    <definedName name="Ans_1" localSheetId="1">#REF!</definedName>
    <definedName name="Ans_1">#REF!</definedName>
    <definedName name="Ans_10" localSheetId="1">#REF!</definedName>
    <definedName name="Ans_10">#REF!</definedName>
    <definedName name="Ans_100" localSheetId="1">#REF!</definedName>
    <definedName name="Ans_100">#REF!</definedName>
    <definedName name="Ans_11" localSheetId="1">#REF!</definedName>
    <definedName name="Ans_11">#REF!</definedName>
    <definedName name="Ans_12" localSheetId="1">#REF!</definedName>
    <definedName name="Ans_12">#REF!</definedName>
    <definedName name="Ans_13" localSheetId="1">#REF!</definedName>
    <definedName name="Ans_13">#REF!</definedName>
    <definedName name="Ans_14" localSheetId="1">#REF!</definedName>
    <definedName name="Ans_14">#REF!</definedName>
    <definedName name="Ans_15" localSheetId="1">#REF!</definedName>
    <definedName name="Ans_15">#REF!</definedName>
    <definedName name="Ans_16" localSheetId="1">#REF!</definedName>
    <definedName name="Ans_16">#REF!</definedName>
    <definedName name="Ans_17">[2]SAP!$T$114</definedName>
    <definedName name="Ans_19" localSheetId="1">#REF!</definedName>
    <definedName name="Ans_19">#REF!</definedName>
    <definedName name="Ans_2" localSheetId="1">#REF!</definedName>
    <definedName name="Ans_2">#REF!</definedName>
    <definedName name="Ans_20" localSheetId="1">#REF!</definedName>
    <definedName name="Ans_20">#REF!</definedName>
    <definedName name="Ans_21" localSheetId="1">#REF!</definedName>
    <definedName name="Ans_21">#REF!</definedName>
    <definedName name="Ans_22" localSheetId="1">#REF!</definedName>
    <definedName name="Ans_22">#REF!</definedName>
    <definedName name="Ans_25" localSheetId="1">#REF!</definedName>
    <definedName name="Ans_25">#REF!</definedName>
    <definedName name="Ans_3" localSheetId="1">#REF!</definedName>
    <definedName name="Ans_3">#REF!</definedName>
    <definedName name="Ans_32" localSheetId="1">#REF!</definedName>
    <definedName name="Ans_32">#REF!</definedName>
    <definedName name="Ans_33" localSheetId="1">#REF!</definedName>
    <definedName name="Ans_33">#REF!</definedName>
    <definedName name="Ans_34" localSheetId="1">#REF!</definedName>
    <definedName name="Ans_34">#REF!</definedName>
    <definedName name="Ans_35" localSheetId="1">#REF!</definedName>
    <definedName name="Ans_35">#REF!</definedName>
    <definedName name="Ans_36" localSheetId="1">#REF!</definedName>
    <definedName name="Ans_36">#REF!</definedName>
    <definedName name="Ans_37" localSheetId="1">#REF!</definedName>
    <definedName name="Ans_37">#REF!</definedName>
    <definedName name="Ans_38" localSheetId="1">#REF!</definedName>
    <definedName name="Ans_38">#REF!</definedName>
    <definedName name="Ans_39" localSheetId="1">#REF!</definedName>
    <definedName name="Ans_39">#REF!</definedName>
    <definedName name="Ans_4" localSheetId="1">#REF!</definedName>
    <definedName name="Ans_4">#REF!</definedName>
    <definedName name="Ans_40" localSheetId="1">#REF!</definedName>
    <definedName name="Ans_40">#REF!</definedName>
    <definedName name="Ans_47" localSheetId="1">#REF!</definedName>
    <definedName name="Ans_47">#REF!</definedName>
    <definedName name="Ans_48" localSheetId="1">#REF!</definedName>
    <definedName name="Ans_48">#REF!</definedName>
    <definedName name="Ans_49" localSheetId="1">#REF!</definedName>
    <definedName name="Ans_49">#REF!</definedName>
    <definedName name="Ans_5" localSheetId="1">#REF!</definedName>
    <definedName name="Ans_5">#REF!</definedName>
    <definedName name="Ans_50" localSheetId="1">#REF!</definedName>
    <definedName name="Ans_50">#REF!</definedName>
    <definedName name="Ans_51" localSheetId="1">#REF!</definedName>
    <definedName name="Ans_51">#REF!</definedName>
    <definedName name="Ans_52" localSheetId="1">#REF!</definedName>
    <definedName name="Ans_52">#REF!</definedName>
    <definedName name="Ans_6" localSheetId="1">#REF!</definedName>
    <definedName name="Ans_6">#REF!</definedName>
    <definedName name="Ans_66" localSheetId="1">#REF!</definedName>
    <definedName name="Ans_66">#REF!</definedName>
    <definedName name="Ans_67" localSheetId="1">#REF!</definedName>
    <definedName name="Ans_67">#REF!</definedName>
    <definedName name="Ans_68" localSheetId="1">#REF!</definedName>
    <definedName name="Ans_68">#REF!</definedName>
    <definedName name="Ans_69" localSheetId="1">#REF!</definedName>
    <definedName name="Ans_69">#REF!</definedName>
    <definedName name="Ans_70" localSheetId="1">#REF!</definedName>
    <definedName name="Ans_70">#REF!</definedName>
    <definedName name="Ans_71" localSheetId="1">#REF!</definedName>
    <definedName name="Ans_71">#REF!</definedName>
    <definedName name="Ans_72" localSheetId="1">#REF!</definedName>
    <definedName name="Ans_72">#REF!</definedName>
    <definedName name="Ans_73" localSheetId="1">#REF!</definedName>
    <definedName name="Ans_73">#REF!</definedName>
    <definedName name="Ans_74" localSheetId="1">#REF!</definedName>
    <definedName name="Ans_74">#REF!</definedName>
    <definedName name="Ans_75" localSheetId="1">#REF!</definedName>
    <definedName name="Ans_75">#REF!</definedName>
    <definedName name="Ans_76" localSheetId="1">#REF!</definedName>
    <definedName name="Ans_76">#REF!</definedName>
    <definedName name="Ans_77" localSheetId="1">#REF!</definedName>
    <definedName name="Ans_77">#REF!</definedName>
    <definedName name="Ans_78" localSheetId="1">#REF!</definedName>
    <definedName name="Ans_78">#REF!</definedName>
    <definedName name="Ans_79" localSheetId="1">#REF!</definedName>
    <definedName name="Ans_79">#REF!</definedName>
    <definedName name="Ans_80" localSheetId="1">#REF!</definedName>
    <definedName name="Ans_80">#REF!</definedName>
    <definedName name="Ans_81" localSheetId="1">#REF!</definedName>
    <definedName name="Ans_81">#REF!</definedName>
    <definedName name="Ans_82" localSheetId="1">#REF!</definedName>
    <definedName name="Ans_82">#REF!</definedName>
    <definedName name="Ans_83" localSheetId="1">#REF!</definedName>
    <definedName name="Ans_83">#REF!</definedName>
    <definedName name="Ans_85" localSheetId="1">#REF!</definedName>
    <definedName name="Ans_85">#REF!</definedName>
    <definedName name="Ans_85a" localSheetId="1">#REF!</definedName>
    <definedName name="Ans_85a">#REF!</definedName>
    <definedName name="Ans_86" localSheetId="1">#REF!</definedName>
    <definedName name="Ans_86">#REF!</definedName>
    <definedName name="Ans_86a" localSheetId="1">#REF!</definedName>
    <definedName name="Ans_86a">#REF!</definedName>
    <definedName name="Ans_87" localSheetId="1">#REF!</definedName>
    <definedName name="Ans_87">#REF!</definedName>
    <definedName name="Ans_88" localSheetId="1">#REF!</definedName>
    <definedName name="Ans_88">#REF!</definedName>
    <definedName name="Ans_89" localSheetId="1">#REF!</definedName>
    <definedName name="Ans_89">#REF!</definedName>
    <definedName name="Ans_90" localSheetId="1">#REF!</definedName>
    <definedName name="Ans_90">#REF!</definedName>
    <definedName name="Ans_90a" localSheetId="1">#REF!</definedName>
    <definedName name="Ans_90a">#REF!</definedName>
    <definedName name="Ans_91" localSheetId="1">#REF!</definedName>
    <definedName name="Ans_91">#REF!</definedName>
    <definedName name="Ans_91a" localSheetId="1">#REF!</definedName>
    <definedName name="Ans_91a">#REF!</definedName>
    <definedName name="Ans_91b" localSheetId="1">#REF!</definedName>
    <definedName name="Ans_91b">#REF!</definedName>
    <definedName name="Ans_92" localSheetId="1">#REF!</definedName>
    <definedName name="Ans_92">#REF!</definedName>
    <definedName name="Ans_93" localSheetId="1">#REF!</definedName>
    <definedName name="Ans_93">#REF!</definedName>
    <definedName name="Ans_94" localSheetId="1">#REF!</definedName>
    <definedName name="Ans_94">#REF!</definedName>
    <definedName name="Ans_95" localSheetId="1">#REF!</definedName>
    <definedName name="Ans_95">#REF!</definedName>
    <definedName name="Ans_95a" localSheetId="1">#REF!</definedName>
    <definedName name="Ans_95a">#REF!</definedName>
    <definedName name="Ans_96" localSheetId="1">#REF!</definedName>
    <definedName name="Ans_96">#REF!</definedName>
    <definedName name="Ans_96a" localSheetId="1">#REF!</definedName>
    <definedName name="Ans_96a">#REF!</definedName>
    <definedName name="Ans_97" localSheetId="1">#REF!</definedName>
    <definedName name="Ans_97">#REF!</definedName>
    <definedName name="Ans_98" localSheetId="1">#REF!</definedName>
    <definedName name="Ans_98">#REF!</definedName>
    <definedName name="Ans_99" localSheetId="1">#REF!</definedName>
    <definedName name="Ans_99">#REF!</definedName>
    <definedName name="Ans87a" localSheetId="1">#REF!</definedName>
    <definedName name="Ans87a">#REF!</definedName>
    <definedName name="Ans87b" localSheetId="1">#REF!</definedName>
    <definedName name="Ans87b">#REF!</definedName>
    <definedName name="Ans87c" localSheetId="1">#REF!</definedName>
    <definedName name="Ans87c">#REF!</definedName>
    <definedName name="Ans87d" localSheetId="1">#REF!</definedName>
    <definedName name="Ans87d">#REF!</definedName>
    <definedName name="Ans87e" localSheetId="1">#REF!</definedName>
    <definedName name="Ans87e">#REF!</definedName>
    <definedName name="Ans87f" localSheetId="1">#REF!</definedName>
    <definedName name="Ans87f">#REF!</definedName>
    <definedName name="as">#REF!</definedName>
    <definedName name="BCIS_Location">[2]Tables!$B$7:$C$557</definedName>
    <definedName name="BCIS_Location_Names">[2]Tables!$B$7:$B$557</definedName>
    <definedName name="BCIS_TPI">[2]Tables!$E$7:$G$55</definedName>
    <definedName name="BCIS_TPI_Names">[2]Tables!$E$7:$E$55</definedName>
    <definedName name="Breeam_Rating">[2]BREEAM!$X$12:$AB$16</definedName>
    <definedName name="Currency">[2]Input!$K$81</definedName>
    <definedName name="Current_position" localSheetId="1">[2]Input!#REF!</definedName>
    <definedName name="Current_position">[2]Input!#REF!</definedName>
    <definedName name="Database_office">[2]Tables!$BD$7:$BN$16</definedName>
    <definedName name="Database_office_Names">[2]Tables!$BD$7:$BD$16</definedName>
    <definedName name="Degree_day_names">[2]Tables!$AL$7:$AL$24</definedName>
    <definedName name="Element_BCIS">[2]Tables!$AQ$7:$AR$59</definedName>
    <definedName name="extent">[2]Tables!$AQ$74:$AR$78</definedName>
    <definedName name="Frequency_Names">[2]Tables!$AT$7:$AT$13</definedName>
    <definedName name="Fullmonth">[2]Tables!$AN$86:$AO$97</definedName>
    <definedName name="Functional_units">[2]Input!$K$107</definedName>
    <definedName name="gfa">[2]Area!$K$19</definedName>
    <definedName name="Global_Quantity_Adjustment">[2]Input!$Q$88</definedName>
    <definedName name="Global_Rate_adjustment">[2]Input!$Q$84</definedName>
    <definedName name="Include_3PE">[2]Contents!$B$18</definedName>
    <definedName name="Include_Annual">[2]Contents!$B$21</definedName>
    <definedName name="Include_area">[2]Contents!$B$14</definedName>
    <definedName name="Include_Basis">[2]Contents!$B$15</definedName>
    <definedName name="Include_BREEAM">[2]Contents!$B$25</definedName>
    <definedName name="Include_Cashflow">[2]Contents!$B$19</definedName>
    <definedName name="Include_components">[2]Contents!$B$17</definedName>
    <definedName name="Include_contents">[2]Contents!$B$12</definedName>
    <definedName name="Include_cover">[2]Contents!$B$11</definedName>
    <definedName name="Include_elemental">[2]Contents!$B$16</definedName>
    <definedName name="Include_Graphics">[2]Contents!$B$23</definedName>
    <definedName name="Include_Input">[2]Contents!$B$27</definedName>
    <definedName name="Include_Replacements">[2]Contents!$B$20</definedName>
    <definedName name="Include_SAP">[2]Contents!$B$24</definedName>
    <definedName name="Include_summary">[2]Contents!$B$13</definedName>
    <definedName name="Options_Vertical">[2]Input!$AG$3:$AH$15</definedName>
    <definedName name="Riba_plan">[2]Tables!$AN$68:$AO$81</definedName>
    <definedName name="SAP_Band" localSheetId="1">#REF!</definedName>
    <definedName name="SAP_Band">#REF!</definedName>
    <definedName name="SAP_rating" localSheetId="1">#REF!</definedName>
    <definedName name="SAP_rating">#REF!</definedName>
    <definedName name="Scenarios">[2]Input!$C$8:$AF$996</definedName>
    <definedName name="SFB_Table_0">[2]Tables!$I$7:$P$165</definedName>
    <definedName name="SFB_Table_0_Names">[2]Tables!$I$7:$I$165</definedName>
    <definedName name="sffactor">[2]Area!$B$10</definedName>
    <definedName name="Space_Fuel" localSheetId="1">#REF!</definedName>
    <definedName name="Space_Fuel">#REF!</definedName>
    <definedName name="Table_10" localSheetId="1">#REF!</definedName>
    <definedName name="Table_10">#REF!</definedName>
    <definedName name="Table_15" localSheetId="1">#REF!</definedName>
    <definedName name="Table_15">#REF!</definedName>
    <definedName name="Table_9" localSheetId="1">#REF!</definedName>
    <definedName name="Table_9">#REF!</definedName>
    <definedName name="U_Values">[2]Tables!$BA$7:$BB$24</definedName>
    <definedName name="U_Values_doors" localSheetId="1">#REF!</definedName>
    <definedName name="U_Values_doors">#REF!</definedName>
    <definedName name="U_Values_doors_Names" localSheetId="1">#REF!</definedName>
    <definedName name="U_Values_doors_Names">#REF!</definedName>
    <definedName name="U_Values_Ground_slabs" localSheetId="1">#REF!</definedName>
    <definedName name="U_Values_Ground_slabs">#REF!</definedName>
    <definedName name="U_Values_Ground_slabs_names" localSheetId="1">#REF!</definedName>
    <definedName name="U_Values_Ground_slabs_names">#REF!</definedName>
    <definedName name="U_Values_Names">[2]Tables!$BA$7:$BA$24</definedName>
    <definedName name="U_Values_roofs" localSheetId="1">#REF!</definedName>
    <definedName name="U_Values_roofs">#REF!</definedName>
    <definedName name="U_Values_roofs_names" localSheetId="1">#REF!</definedName>
    <definedName name="U_Values_roofs_names">#REF!</definedName>
    <definedName name="U_Values_walls" localSheetId="1">#REF!</definedName>
    <definedName name="U_Values_walls">#REF!</definedName>
    <definedName name="U_Values_walls_Names" localSheetId="1">#REF!</definedName>
    <definedName name="U_Values_walls_Names">#REF!</definedName>
    <definedName name="U_Values_windows" localSheetId="1">#REF!</definedName>
    <definedName name="U_Values_windows">#REF!</definedName>
    <definedName name="U_Values_Windows_Names" localSheetId="1">#REF!</definedName>
    <definedName name="U_Values_Windows_Names">#REF!</definedName>
    <definedName name="Unit_Names">[2]Tables!$AY$7:$AY$16</definedName>
    <definedName name="units">[2]Tables!$AX$7:$AY$16</definedName>
    <definedName name="Variables">[3]Input!$C$8:$R$995</definedName>
    <definedName name="VAT">[2]Input!$K$89</definedName>
    <definedName name="Water_Fuel" localSheetId="1">#REF!</definedName>
    <definedName name="Water_Fuel">#REF!</definedName>
    <definedName name="wrn.buildstruct.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wrn.Landlords." hidden="1">{#N/A,#N/A,FALSE,"701M";#N/A,#N/A,FALSE,"710M";#N/A,#N/A,FALSE,"720M";#N/A,#N/A,FALSE,"730M";#N/A,#N/A,FALSE,"731M";#N/A,#N/A,FALSE,"732M";#N/A,#N/A,FALSE,"733M";#N/A,#N/A,FALSE,"740M";#N/A,#N/A,FALSE,"741M";#N/A,#N/A,FALSE,"742M";#N/A,#N/A,FALSE,"750M";#N/A,#N/A,FALSE,"760M";#N/A,#N/A,FALSE,"770M";#N/A,#N/A,FALSE,"771M";#N/A,#N/A,FALSE,"772M";#N/A,#N/A,FALSE,"780M";#N/A,#N/A,FALSE,"788M";#N/A,#N/A,FALSE,"789M";#N/A,#N/A,FALSE,"790M";#N/A,#N/A,FALSE,"798M";#N/A,#N/A,FALSE,"798O"}</definedName>
    <definedName name="wrn.summary." hidden="1">{#N/A,#N/A,FALSE,"Summary information";#N/A,#N/A,FALSE,"BLANK"}</definedName>
    <definedName name="wrn.Tenants." hidden="1">{#N/A,#N/A,FALSE,"898M";#N/A,#N/A,FALSE,"898O";#N/A,#N/A,FALSE,"889M";#N/A,#N/A,FALSE,"888M";#N/A,#N/A,FALSE,"882M";#N/A,#N/A,FALSE,"881M";#N/A,#N/A,FALSE,"880M";#N/A,#N/A,FALSE,"873M";#N/A,#N/A,FALSE,"872M";#N/A,#N/A,FALSE,"871M";#N/A,#N/A,FALSE,"870M";#N/A,#N/A,FALSE,"861M";#N/A,#N/A,FALSE,"860M";#N/A,#N/A,FALSE,"850M";#N/A,#N/A,FALSE,"843M";#N/A,#N/A,FALSE,"842M";#N/A,#N/A,FALSE,"841M";#N/A,#N/A,FALSE,"840M";#N/A,#N/A,FALSE,"831M";#N/A,#N/A,FALSE,"830M";#N/A,#N/A,FALSE,"821M";#N/A,#N/A,FALSE,"820M";#N/A,#N/A,FALSE,"814M";#N/A,#N/A,FALSE,"813M";#N/A,#N/A,FALSE,"812M";#N/A,#N/A,FALSE,"811M";#N/A,#N/A,FALSE,"810M";#N/A,#N/A,FALSE,"803M";#N/A,#N/A,FALSE,"802M";#N/A,#N/A,FALSE,"801M"}</definedName>
    <definedName name="xxx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B14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C12" i="4"/>
  <c r="B12" i="4"/>
  <c r="B10" i="4"/>
  <c r="AP10" i="4"/>
  <c r="B8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C10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N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O6" i="4"/>
  <c r="AP6" i="4"/>
  <c r="C8" i="4"/>
  <c r="B14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C12" i="3"/>
  <c r="B12" i="3"/>
  <c r="B10" i="3"/>
  <c r="B8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C10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C8" i="3"/>
  <c r="AP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C6" i="3"/>
  <c r="B11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C9" i="2"/>
  <c r="B9" i="2"/>
  <c r="B7" i="2"/>
  <c r="V7" i="2"/>
  <c r="B5" i="2"/>
</calcChain>
</file>

<file path=xl/sharedStrings.xml><?xml version="1.0" encoding="utf-8"?>
<sst xmlns="http://schemas.openxmlformats.org/spreadsheetml/2006/main" count="145" uniqueCount="54">
  <si>
    <t>40 Years</t>
  </si>
  <si>
    <t>Description</t>
  </si>
  <si>
    <t>Total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</si>
  <si>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</si>
  <si>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</si>
  <si>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</si>
  <si>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</si>
  <si>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</si>
  <si>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</si>
  <si>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</si>
  <si>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</si>
  <si>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</si>
  <si>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</si>
  <si>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</si>
  <si>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</si>
  <si>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</si>
  <si>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</si>
  <si>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</si>
  <si>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</si>
  <si>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</si>
  <si>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</si>
  <si>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</si>
  <si>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</si>
  <si>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</si>
  <si>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</si>
  <si>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</si>
  <si>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</si>
  <si>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</si>
  <si>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</si>
  <si>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</si>
  <si>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</si>
  <si>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</si>
  <si>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</si>
  <si>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</si>
  <si>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</si>
  <si>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</si>
  <si>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</si>
  <si>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</si>
  <si>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</si>
  <si>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</si>
  <si>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</si>
  <si>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</si>
  <si>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</si>
  <si>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Electricity</t>
  </si>
  <si>
    <t>Doors repair</t>
  </si>
  <si>
    <t>TOTAL</t>
  </si>
  <si>
    <t>Escalation</t>
  </si>
  <si>
    <t>Discount</t>
  </si>
  <si>
    <t>(f)</t>
  </si>
  <si>
    <t>Nominal Costs</t>
  </si>
  <si>
    <t>Present Value</t>
  </si>
  <si>
    <t>Total Check</t>
  </si>
  <si>
    <t>Nominal Check</t>
  </si>
  <si>
    <t>PV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</si>
</sst>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1" fillId="0" borderId="0" xfId="2"/>
    <xf numFmtId="0" fontId="2" fillId="0" borderId="0" xfId="2" applyFont="1" applyAlignment="1">
      <alignment horizontal="center"/>
    </xf>
    <xf numFmtId="0" fontId="2" fillId="0" borderId="1" xfId="2" quotePrefix="1" applyFont="1" applyBorder="1" applyAlignment="1">
      <alignment horizontal="center"/>
    </xf>
    <xf numFmtId="0" fontId="2" fillId="0" borderId="2" xfId="2" applyFont="1" applyBorder="1"/>
    <xf numFmtId="43" fontId="2" fillId="0" borderId="3" xfId="3" applyFont="1" applyBorder="1"/>
    <xf numFmtId="0" fontId="1" fillId="0" borderId="4" xfId="2" applyBorder="1"/>
    <xf numFmtId="43" fontId="2" fillId="0" borderId="0" xfId="3" applyFont="1"/>
    <xf numFmtId="0" fontId="2" fillId="0" borderId="5" xfId="2" applyFont="1" applyBorder="1"/>
    <xf numFmtId="10" fontId="2" fillId="2" borderId="6" xfId="4" applyNumberFormat="1" applyFont="1" applyFill="1" applyBorder="1"/>
    <xf numFmtId="0" fontId="2" fillId="0" borderId="7" xfId="2" applyFont="1" applyBorder="1"/>
    <xf numFmtId="10" fontId="2" fillId="0" borderId="8" xfId="4" applyNumberFormat="1" applyFont="1" applyBorder="1"/>
    <xf numFmtId="0" fontId="2" fillId="0" borderId="0" xfId="2" applyFont="1" applyBorder="1"/>
    <xf numFmtId="10" fontId="2" fillId="0" borderId="0" xfId="4" applyNumberFormat="1" applyFont="1" applyBorder="1"/>
    <xf numFmtId="0" fontId="2" fillId="0" borderId="1" xfId="2" applyFont="1" applyBorder="1"/>
    <xf numFmtId="0" fontId="2" fillId="2" borderId="2" xfId="2" applyFont="1" applyFill="1" applyBorder="1"/>
    <xf numFmtId="0" fontId="1" fillId="2" borderId="4" xfId="2" applyFill="1" applyBorder="1"/>
    <xf numFmtId="10" fontId="2" fillId="0" borderId="6" xfId="4" applyNumberFormat="1" applyFont="1" applyBorder="1"/>
    <xf numFmtId="10" fontId="2" fillId="3" borderId="8" xfId="4" applyNumberFormat="1" applyFont="1" applyFill="1" applyBorder="1"/>
    <xf numFmtId="0" fontId="2" fillId="3" borderId="2" xfId="2" applyFont="1" applyFill="1" applyBorder="1"/>
    <xf numFmtId="43" fontId="2" fillId="0" borderId="3" xfId="2" applyNumberFormat="1" applyFont="1" applyBorder="1"/>
    <xf numFmtId="0" fontId="2" fillId="0" borderId="4" xfId="2" applyFont="1" applyBorder="1"/>
    <xf numFmtId="0" fontId="0" fillId="0" borderId="0" xfId="2" applyFont="1"/>
    <xf numFmtId="43" fontId="1" fillId="0" borderId="0" xfId="1"/>
    <xf numFmtId="2" fontId="1" fillId="2" borderId="4" xfId="2" applyNumberFormat="1" applyFill="1" applyBorder="1"/>
    <xf numFmtId="43" fontId="2" fillId="2" borderId="3" xfId="3" applyFont="1" applyFill="1" applyBorder="1"/>
    <xf numFmtId="43" fontId="2" fillId="3" borderId="3" xfId="1" applyFont="1" applyFill="1" applyBorder="1"/>
    <xf numFmtId="2" fontId="1" fillId="3" borderId="4" xfId="2" applyNumberFormat="1" applyFill="1" applyBorder="1"/>
    <xf numFmtId="43" fontId="2" fillId="3" borderId="3" xfId="2" applyNumberFormat="1" applyFont="1" applyFill="1" applyBorder="1"/>
    <xf numFmtId="2" fontId="2" fillId="3" borderId="4" xfId="2" applyNumberFormat="1" applyFont="1" applyFill="1" applyBorder="1"/>
    <xf numFmtId="43" fontId="2" fillId="0" borderId="0" xfId="1" applyFont="1"/>
  </cellXfs>
  <cellStyles count="5">
    <cellStyle name="Comma" xfId="1" builtinId="3"/>
    <cellStyle name="Comma 2" xfId="3"/>
    <cellStyle name="Normal" xfId="0" builtinId="0"/>
    <cellStyle name="Normal 2" xfId="2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rmot.kehily\OneDrive%20-%20Technological%20University%20Dublin\TOPICS\LCC\New%20Project%20_%20Tutorial%20in%20LCC\LCC%20tutor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Kehily\My%20Documents\Dermots%20%20Documents\My%20Dropbox\KSN%20Project\Sandwell_Schools_4DC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rmot.kehily\My%20Documents\My%20Dropbox\KSN%20Project\Sandwell_Schools_4DC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le 1"/>
      <sheetName val="Single  wE"/>
      <sheetName val="Series"/>
      <sheetName val="Cash Flow"/>
      <sheetName val="LCC Excer 1"/>
      <sheetName val="LCC Excer 2"/>
      <sheetName val="LCC Excer 3 Real"/>
      <sheetName val="LCC Excer 3 Nominal"/>
      <sheetName val="LCC Excer 3 PV"/>
      <sheetName val="Excercise 4 FM "/>
      <sheetName val="Excercise 4 Repla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3">
          <cell r="AG3" t="str">
            <v>Base</v>
          </cell>
          <cell r="AH3">
            <v>18</v>
          </cell>
        </row>
        <row r="4">
          <cell r="AG4" t="str">
            <v>WhatIF</v>
          </cell>
          <cell r="AH4">
            <v>19</v>
          </cell>
        </row>
        <row r="5">
          <cell r="AG5" t="str">
            <v>Option 2</v>
          </cell>
          <cell r="AH5">
            <v>20</v>
          </cell>
        </row>
        <row r="6">
          <cell r="AG6" t="str">
            <v>Option 3</v>
          </cell>
          <cell r="AH6">
            <v>21</v>
          </cell>
        </row>
        <row r="7">
          <cell r="AG7">
            <v>4</v>
          </cell>
          <cell r="AH7">
            <v>22</v>
          </cell>
        </row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  <cell r="S8">
            <v>1</v>
          </cell>
          <cell r="T8" t="str">
            <v>Base</v>
          </cell>
          <cell r="AG8">
            <v>5</v>
          </cell>
          <cell r="AH8">
            <v>23</v>
          </cell>
        </row>
        <row r="9">
          <cell r="AG9">
            <v>6</v>
          </cell>
          <cell r="AH9">
            <v>24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  <cell r="T10" t="str">
            <v>Base</v>
          </cell>
          <cell r="U10" t="str">
            <v>WhatIF</v>
          </cell>
          <cell r="V10" t="str">
            <v>Option 2</v>
          </cell>
          <cell r="W10" t="str">
            <v>Option 3</v>
          </cell>
          <cell r="X10">
            <v>4</v>
          </cell>
          <cell r="Y10">
            <v>5</v>
          </cell>
          <cell r="Z10">
            <v>6</v>
          </cell>
          <cell r="AA10">
            <v>7</v>
          </cell>
          <cell r="AB10">
            <v>8</v>
          </cell>
          <cell r="AC10">
            <v>9</v>
          </cell>
          <cell r="AD10">
            <v>10</v>
          </cell>
          <cell r="AE10">
            <v>11</v>
          </cell>
          <cell r="AG10">
            <v>7</v>
          </cell>
          <cell r="AH10">
            <v>25</v>
          </cell>
        </row>
        <row r="11">
          <cell r="C11" t="str">
            <v>CLIENT</v>
          </cell>
          <cell r="P11" t="str">
            <v>CLIENT</v>
          </cell>
          <cell r="AG11">
            <v>8</v>
          </cell>
          <cell r="AH11">
            <v>26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  <cell r="AG12">
            <v>9</v>
          </cell>
          <cell r="AH12">
            <v>27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  <cell r="AG13">
            <v>10</v>
          </cell>
          <cell r="AH13">
            <v>28</v>
          </cell>
        </row>
        <row r="14">
          <cell r="AG14">
            <v>11</v>
          </cell>
          <cell r="AH14">
            <v>29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  <cell r="AG15">
            <v>0</v>
          </cell>
          <cell r="AH15">
            <v>99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40683.822421296296</v>
          </cell>
          <cell r="P26" t="str">
            <v>Tody's date</v>
          </cell>
          <cell r="Q26">
            <v>40683.822421296296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  <cell r="U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  <cell r="U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  <cell r="U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  <cell r="V84">
            <v>1.5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  <cell r="U119">
            <v>3.7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  <cell r="U127">
            <v>3.7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  <cell r="U136">
            <v>295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  <cell r="U152">
            <v>11000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  <cell r="U217">
            <v>1839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  <cell r="U329">
            <v>30.8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  <cell r="U447">
            <v>221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  <cell r="U786">
            <v>0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  <cell r="U900" t="str">
            <v>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  <cell r="U919">
            <v>8736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  <cell r="U970">
            <v>0.06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  <cell r="U971">
            <v>0.02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  <cell r="U976">
            <v>60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  <cell r="U977">
            <v>2.5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  <cell r="U978">
            <v>7.5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  <row r="996">
          <cell r="C996" t="str">
            <v>End</v>
          </cell>
          <cell r="P996">
            <v>562</v>
          </cell>
          <cell r="T996" t="str">
            <v>End</v>
          </cell>
        </row>
      </sheetData>
      <sheetData sheetId="2"/>
      <sheetData sheetId="3">
        <row r="11">
          <cell r="B11" t="b">
            <v>1</v>
          </cell>
        </row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 t="b">
            <v>1</v>
          </cell>
        </row>
        <row r="17">
          <cell r="B17" t="b">
            <v>1</v>
          </cell>
        </row>
        <row r="18">
          <cell r="B18" t="b">
            <v>0</v>
          </cell>
        </row>
        <row r="19">
          <cell r="B19" t="b">
            <v>0</v>
          </cell>
        </row>
        <row r="20">
          <cell r="B20" t="b">
            <v>0</v>
          </cell>
        </row>
        <row r="21">
          <cell r="B21" t="b">
            <v>0</v>
          </cell>
        </row>
        <row r="23">
          <cell r="B23" t="b">
            <v>0</v>
          </cell>
        </row>
        <row r="24">
          <cell r="B24" t="b">
            <v>0</v>
          </cell>
        </row>
        <row r="25">
          <cell r="B25" t="b">
            <v>0</v>
          </cell>
        </row>
        <row r="27">
          <cell r="B27" t="b">
            <v>0</v>
          </cell>
        </row>
      </sheetData>
      <sheetData sheetId="4"/>
      <sheetData sheetId="5">
        <row r="10">
          <cell r="B10">
            <v>10.763909999999999</v>
          </cell>
        </row>
        <row r="19">
          <cell r="K19">
            <v>1839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4">
          <cell r="T114">
            <v>4.9999999999999989E-2</v>
          </cell>
        </row>
      </sheetData>
      <sheetData sheetId="16">
        <row r="12">
          <cell r="X12">
            <v>0</v>
          </cell>
          <cell r="Y12">
            <v>25</v>
          </cell>
          <cell r="Z12" t="str">
            <v>Unclassified</v>
          </cell>
          <cell r="AA12" t="str">
            <v>&lt;25</v>
          </cell>
          <cell r="AB12" t="str">
            <v>&lt;36</v>
          </cell>
        </row>
        <row r="13">
          <cell r="X13">
            <v>25</v>
          </cell>
          <cell r="Y13">
            <v>40</v>
          </cell>
          <cell r="Z13" t="str">
            <v>Pass</v>
          </cell>
          <cell r="AA13" t="str">
            <v>≥25-&lt;40</v>
          </cell>
          <cell r="AB13" t="str">
            <v>≥36-&lt;48</v>
          </cell>
        </row>
        <row r="14">
          <cell r="X14">
            <v>40</v>
          </cell>
          <cell r="Y14">
            <v>55</v>
          </cell>
          <cell r="Z14" t="str">
            <v>Good</v>
          </cell>
          <cell r="AA14" t="str">
            <v>≥40-&lt;55</v>
          </cell>
          <cell r="AB14" t="str">
            <v>≥48-&lt;60</v>
          </cell>
        </row>
        <row r="15">
          <cell r="X15">
            <v>55</v>
          </cell>
          <cell r="Y15">
            <v>70</v>
          </cell>
          <cell r="Z15" t="str">
            <v>Very good</v>
          </cell>
          <cell r="AA15" t="str">
            <v>≥55-&lt;70</v>
          </cell>
          <cell r="AB15" t="str">
            <v>≥60-&lt;70</v>
          </cell>
        </row>
        <row r="16">
          <cell r="X16">
            <v>70</v>
          </cell>
          <cell r="Y16">
            <v>120</v>
          </cell>
          <cell r="Z16" t="str">
            <v>Excellent</v>
          </cell>
          <cell r="AA16" t="str">
            <v>≥70</v>
          </cell>
          <cell r="AB16" t="str">
            <v>≥70</v>
          </cell>
        </row>
      </sheetData>
      <sheetData sheetId="17"/>
      <sheetData sheetId="18">
        <row r="7">
          <cell r="B7" t="str">
            <v>National average</v>
          </cell>
          <cell r="C7">
            <v>1</v>
          </cell>
          <cell r="E7" t="str">
            <v>1985/1</v>
          </cell>
          <cell r="F7">
            <v>100</v>
          </cell>
          <cell r="G7" t="str">
            <v>Actual</v>
          </cell>
          <cell r="I7" t="str">
            <v>100_</v>
          </cell>
          <cell r="J7" t="str">
            <v>Utilities</v>
          </cell>
          <cell r="AL7" t="str">
            <v>Australia</v>
          </cell>
          <cell r="AQ7">
            <v>1</v>
          </cell>
          <cell r="AR7" t="str">
            <v>SUBSTRUCTURE</v>
          </cell>
          <cell r="AT7" t="str">
            <v>5D</v>
          </cell>
          <cell r="AX7">
            <v>0</v>
          </cell>
          <cell r="AY7" t="str">
            <v>Nr</v>
          </cell>
          <cell r="BA7" t="str">
            <v>Walls 1979 -2001</v>
          </cell>
          <cell r="BB7">
            <v>0.45</v>
          </cell>
          <cell r="BD7" t="str">
            <v>Birmingham Office</v>
          </cell>
          <cell r="BE7" t="str">
            <v>Rider Levett Bucknal UK Limited</v>
          </cell>
          <cell r="BF7" t="str">
            <v>Level 2</v>
          </cell>
          <cell r="BG7" t="str">
            <v>Millennium Point</v>
          </cell>
          <cell r="BH7" t="str">
            <v>Curzon Street</v>
          </cell>
          <cell r="BI7" t="str">
            <v>Birmingham</v>
          </cell>
          <cell r="BJ7" t="str">
            <v xml:space="preserve">B4 7XG </v>
          </cell>
          <cell r="BK7" t="str">
            <v xml:space="preserve">E-mail: mark.weaver@uk.rlb.com </v>
          </cell>
          <cell r="BL7" t="str">
            <v xml:space="preserve"> 0121 503 1500 </v>
          </cell>
          <cell r="BM7" t="str">
            <v xml:space="preserve"> 0121 503 1501 </v>
          </cell>
          <cell r="BN7" t="str">
            <v>UK.rlb.com</v>
          </cell>
        </row>
        <row r="8">
          <cell r="B8" t="str">
            <v>South West</v>
          </cell>
          <cell r="C8">
            <v>0.98</v>
          </cell>
          <cell r="E8" t="str">
            <v>1998/1</v>
          </cell>
          <cell r="F8">
            <v>141</v>
          </cell>
          <cell r="G8" t="str">
            <v>Actual</v>
          </cell>
          <cell r="I8" t="str">
            <v>114_</v>
          </cell>
          <cell r="J8" t="str">
            <v>Railway stations</v>
          </cell>
          <cell r="K8">
            <v>1344</v>
          </cell>
          <cell r="N8">
            <v>0</v>
          </cell>
          <cell r="O8">
            <v>0</v>
          </cell>
          <cell r="P8">
            <v>0</v>
          </cell>
          <cell r="AL8" t="str">
            <v>Borders</v>
          </cell>
          <cell r="AQ8" t="str">
            <v>1A</v>
          </cell>
          <cell r="AR8" t="str">
            <v>Substructure</v>
          </cell>
          <cell r="AT8" t="str">
            <v>D</v>
          </cell>
          <cell r="AX8">
            <v>1</v>
          </cell>
          <cell r="AY8" t="str">
            <v>m</v>
          </cell>
          <cell r="BA8" t="str">
            <v>Ground slabs 1979 -2001</v>
          </cell>
          <cell r="BB8">
            <v>0.45</v>
          </cell>
          <cell r="BD8" t="str">
            <v>Bristol Office</v>
          </cell>
          <cell r="BE8" t="str">
            <v>Rider Levett Bucknal UK Limited</v>
          </cell>
          <cell r="BF8" t="str">
            <v>Grosvenor House</v>
          </cell>
          <cell r="BG8" t="str">
            <v>149 Whiteladies Road</v>
          </cell>
          <cell r="BH8" t="str">
            <v xml:space="preserve"> </v>
          </cell>
          <cell r="BI8" t="str">
            <v>Bristol</v>
          </cell>
          <cell r="BJ8" t="str">
            <v xml:space="preserve">BS8 2RA </v>
          </cell>
          <cell r="BK8" t="str">
            <v xml:space="preserve">E-mail: mark.williamson@uk.rlb.com </v>
          </cell>
          <cell r="BL8" t="str">
            <v xml:space="preserve"> 0117 974 1122 </v>
          </cell>
          <cell r="BM8" t="str">
            <v xml:space="preserve"> 0117 974 1141 </v>
          </cell>
          <cell r="BN8" t="str">
            <v>UK.rlb.com</v>
          </cell>
        </row>
        <row r="9">
          <cell r="B9" t="str">
            <v>South East</v>
          </cell>
          <cell r="C9">
            <v>1.06</v>
          </cell>
          <cell r="E9" t="str">
            <v>1998/2</v>
          </cell>
          <cell r="F9">
            <v>147</v>
          </cell>
          <cell r="G9" t="str">
            <v>Actual</v>
          </cell>
          <cell r="I9" t="str">
            <v>116_</v>
          </cell>
          <cell r="J9" t="str">
            <v xml:space="preserve">Railway control buildings </v>
          </cell>
          <cell r="K9">
            <v>773</v>
          </cell>
          <cell r="N9">
            <v>0</v>
          </cell>
          <cell r="O9">
            <v>0</v>
          </cell>
          <cell r="P9">
            <v>0</v>
          </cell>
          <cell r="AL9" t="str">
            <v>East Anglia</v>
          </cell>
          <cell r="AQ9">
            <v>2</v>
          </cell>
          <cell r="AR9" t="str">
            <v>SUPERSTRUCTURE</v>
          </cell>
          <cell r="AT9" t="str">
            <v>W</v>
          </cell>
          <cell r="AX9">
            <v>2</v>
          </cell>
          <cell r="AY9" t="str">
            <v>m²</v>
          </cell>
          <cell r="BA9" t="str">
            <v>Pitched roof 1979 -2001</v>
          </cell>
          <cell r="BB9">
            <v>0.35</v>
          </cell>
          <cell r="BD9" t="str">
            <v>Liverpool Office</v>
          </cell>
          <cell r="BE9" t="str">
            <v>Rider Levett Bucknal UK Limited</v>
          </cell>
          <cell r="BF9" t="str">
            <v>Suite 513</v>
          </cell>
          <cell r="BG9" t="str">
            <v>The Corn Exchange</v>
          </cell>
          <cell r="BH9" t="str">
            <v>Fenwick Street</v>
          </cell>
          <cell r="BI9" t="str">
            <v>Liverpool</v>
          </cell>
          <cell r="BJ9" t="str">
            <v xml:space="preserve">L2 7QL </v>
          </cell>
          <cell r="BK9" t="str">
            <v xml:space="preserve">E-mail: steve.power@uk.rlb.com </v>
          </cell>
          <cell r="BL9" t="str">
            <v xml:space="preserve"> 0151 225 0264 </v>
          </cell>
          <cell r="BM9" t="str">
            <v xml:space="preserve"> 0151 225 0269 </v>
          </cell>
          <cell r="BN9" t="str">
            <v>UK.rlb.com</v>
          </cell>
        </row>
        <row r="10">
          <cell r="B10" t="str">
            <v>Greater London</v>
          </cell>
          <cell r="C10">
            <v>1.18</v>
          </cell>
          <cell r="E10" t="str">
            <v>1998/3</v>
          </cell>
          <cell r="F10">
            <v>148</v>
          </cell>
          <cell r="G10" t="str">
            <v>Actual</v>
          </cell>
          <cell r="I10" t="str">
            <v>116_2</v>
          </cell>
          <cell r="J10" t="str">
            <v>Railway relay buildings</v>
          </cell>
          <cell r="K10">
            <v>697</v>
          </cell>
          <cell r="O10">
            <v>0</v>
          </cell>
          <cell r="P10">
            <v>0</v>
          </cell>
          <cell r="AL10" t="str">
            <v>East Pennines</v>
          </cell>
          <cell r="AQ10" t="str">
            <v>2A</v>
          </cell>
          <cell r="AR10" t="str">
            <v>Frame</v>
          </cell>
          <cell r="AT10" t="str">
            <v>BW</v>
          </cell>
          <cell r="AX10">
            <v>3</v>
          </cell>
          <cell r="AY10" t="str">
            <v>m³</v>
          </cell>
          <cell r="BA10" t="str">
            <v>Flat roof 1979 -2001</v>
          </cell>
          <cell r="BB10">
            <v>0.35</v>
          </cell>
          <cell r="BD10" t="str">
            <v xml:space="preserve">London Office </v>
          </cell>
          <cell r="BE10" t="str">
            <v>Rider Levett Bucknal UK Limited</v>
          </cell>
          <cell r="BF10" t="str">
            <v>Cutlers Court</v>
          </cell>
          <cell r="BG10" t="str">
            <v>115 Houndsditch</v>
          </cell>
          <cell r="BH10" t="str">
            <v xml:space="preserve"> </v>
          </cell>
          <cell r="BI10" t="str">
            <v>London</v>
          </cell>
          <cell r="BJ10" t="str">
            <v xml:space="preserve">EC3A 7BR </v>
          </cell>
          <cell r="BK10" t="str">
            <v xml:space="preserve">E-mail: tony.catchpole@uk.rlb.com </v>
          </cell>
          <cell r="BL10" t="str">
            <v xml:space="preserve"> 020 7398 8300 </v>
          </cell>
          <cell r="BM10" t="str">
            <v xml:space="preserve"> 020 7623 0466 </v>
          </cell>
          <cell r="BN10" t="str">
            <v>UK.rlb.com</v>
          </cell>
        </row>
        <row r="11">
          <cell r="B11" t="str">
            <v>East Anglia</v>
          </cell>
          <cell r="C11">
            <v>0.99</v>
          </cell>
          <cell r="E11" t="str">
            <v>1998/4</v>
          </cell>
          <cell r="F11">
            <v>146</v>
          </cell>
          <cell r="G11" t="str">
            <v>Actual</v>
          </cell>
          <cell r="I11" t="str">
            <v>125_</v>
          </cell>
          <cell r="J11" t="str">
            <v>Car parks (Multi-storey)</v>
          </cell>
          <cell r="K11">
            <v>20</v>
          </cell>
          <cell r="O11">
            <v>0</v>
          </cell>
          <cell r="P11">
            <v>0</v>
          </cell>
          <cell r="AL11" t="str">
            <v>East Scotland</v>
          </cell>
          <cell r="AQ11" t="str">
            <v>2B</v>
          </cell>
          <cell r="AR11" t="str">
            <v>Upper floors</v>
          </cell>
          <cell r="AT11" t="str">
            <v>M</v>
          </cell>
          <cell r="AX11">
            <v>4</v>
          </cell>
          <cell r="AY11" t="str">
            <v>t</v>
          </cell>
          <cell r="BA11" t="str">
            <v>Wood windows 1979 -2001</v>
          </cell>
          <cell r="BB11">
            <v>3</v>
          </cell>
          <cell r="BD11" t="str">
            <v>Manchester Office</v>
          </cell>
          <cell r="BE11" t="str">
            <v>Rider Levett Bucknal UK Limited</v>
          </cell>
          <cell r="BF11" t="str">
            <v>12 Exchange Quay</v>
          </cell>
          <cell r="BH11" t="str">
            <v>Salford Quay</v>
          </cell>
          <cell r="BI11" t="str">
            <v>Manchester</v>
          </cell>
          <cell r="BJ11" t="str">
            <v>M5 3EQ</v>
          </cell>
          <cell r="BK11" t="str">
            <v>E-mail: chris.hartley@uk.rlb.com</v>
          </cell>
          <cell r="BL11" t="str">
            <v xml:space="preserve"> 0161 868 7700 </v>
          </cell>
          <cell r="BM11" t="str">
            <v xml:space="preserve"> 0161 868 7701</v>
          </cell>
          <cell r="BN11" t="str">
            <v>UK.rlb.com</v>
          </cell>
        </row>
        <row r="12">
          <cell r="B12" t="str">
            <v>West Midlands</v>
          </cell>
          <cell r="C12">
            <v>0.97</v>
          </cell>
          <cell r="E12" t="str">
            <v>1999/1</v>
          </cell>
          <cell r="F12">
            <v>147</v>
          </cell>
          <cell r="G12" t="str">
            <v>Actual</v>
          </cell>
          <cell r="I12" t="str">
            <v>126_</v>
          </cell>
          <cell r="J12" t="str">
            <v>Petrol stations</v>
          </cell>
          <cell r="K12">
            <v>99</v>
          </cell>
          <cell r="O12">
            <v>0</v>
          </cell>
          <cell r="P12">
            <v>0</v>
          </cell>
          <cell r="AL12" t="str">
            <v>Midlands</v>
          </cell>
          <cell r="AQ12" t="str">
            <v>2C</v>
          </cell>
          <cell r="AR12" t="str">
            <v>Roof</v>
          </cell>
          <cell r="AT12" t="str">
            <v>Q</v>
          </cell>
          <cell r="AX12">
            <v>5</v>
          </cell>
          <cell r="AY12" t="str">
            <v>kg</v>
          </cell>
          <cell r="BA12" t="str">
            <v>Metal windows 1979 -2001</v>
          </cell>
          <cell r="BB12">
            <v>3.3</v>
          </cell>
          <cell r="BD12" t="str">
            <v>Newcastle Office</v>
          </cell>
          <cell r="BE12" t="str">
            <v>Rider Levett Bucknal UK Limited</v>
          </cell>
          <cell r="BF12" t="str">
            <v>Evans Business Centre</v>
          </cell>
          <cell r="BG12" t="str">
            <v>Durham Way South</v>
          </cell>
          <cell r="BH12" t="str">
            <v xml:space="preserve"> Newton Aycliffe</v>
          </cell>
          <cell r="BI12" t="str">
            <v>County Durham</v>
          </cell>
          <cell r="BJ12" t="str">
            <v xml:space="preserve">DL5 6XP </v>
          </cell>
          <cell r="BK12" t="str">
            <v>E-mail: ian.ridley@uk.rlb.com</v>
          </cell>
          <cell r="BL12" t="str">
            <v xml:space="preserve"> 0870 770 9830</v>
          </cell>
          <cell r="BN12" t="str">
            <v>UK.rlb.com</v>
          </cell>
        </row>
        <row r="13">
          <cell r="B13" t="str">
            <v>East Midlands</v>
          </cell>
          <cell r="C13">
            <v>0.94</v>
          </cell>
          <cell r="E13" t="str">
            <v>1999/2</v>
          </cell>
          <cell r="F13">
            <v>149</v>
          </cell>
          <cell r="G13" t="str">
            <v>Actual</v>
          </cell>
          <cell r="I13" t="str">
            <v>126_5</v>
          </cell>
          <cell r="J13" t="str">
            <v xml:space="preserve">Traffic control buildings </v>
          </cell>
          <cell r="K13">
            <v>1071</v>
          </cell>
          <cell r="O13">
            <v>0</v>
          </cell>
          <cell r="P13">
            <v>0</v>
          </cell>
          <cell r="AL13" t="str">
            <v>North East Scotland</v>
          </cell>
          <cell r="AQ13" t="str">
            <v>2D</v>
          </cell>
          <cell r="AR13" t="str">
            <v>Stairs</v>
          </cell>
          <cell r="AT13" t="str">
            <v>A</v>
          </cell>
          <cell r="AX13">
            <v>6</v>
          </cell>
          <cell r="AY13" t="str">
            <v>Item</v>
          </cell>
          <cell r="BA13" t="str">
            <v>Walls 2001 - 2006</v>
          </cell>
          <cell r="BB13">
            <v>0.35</v>
          </cell>
          <cell r="BD13" t="str">
            <v>Sheffield Office</v>
          </cell>
          <cell r="BE13" t="str">
            <v>Rider Levett Bucknal UK Limited</v>
          </cell>
          <cell r="BF13" t="str">
            <v>38 Carver Street</v>
          </cell>
          <cell r="BG13" t="str">
            <v xml:space="preserve"> </v>
          </cell>
          <cell r="BH13" t="str">
            <v xml:space="preserve"> </v>
          </cell>
          <cell r="BI13" t="str">
            <v>Sheffield</v>
          </cell>
          <cell r="BJ13" t="str">
            <v xml:space="preserve">S1 4FS </v>
          </cell>
          <cell r="BK13" t="str">
            <v xml:space="preserve">E-mail: dean.sheehy@uk.rlb.com </v>
          </cell>
          <cell r="BL13" t="str">
            <v xml:space="preserve"> 0114 289 5000 </v>
          </cell>
          <cell r="BM13" t="str">
            <v xml:space="preserve"> 01707 372 964 </v>
          </cell>
          <cell r="BN13" t="str">
            <v>UK.rlb.com</v>
          </cell>
        </row>
        <row r="14">
          <cell r="B14" t="str">
            <v>Wales</v>
          </cell>
          <cell r="C14">
            <v>0.93</v>
          </cell>
          <cell r="E14" t="str">
            <v>1999/3</v>
          </cell>
          <cell r="F14">
            <v>152</v>
          </cell>
          <cell r="G14" t="str">
            <v>Actual</v>
          </cell>
          <cell r="I14" t="str">
            <v>126_5</v>
          </cell>
          <cell r="J14" t="str">
            <v xml:space="preserve">Road vehicle storage/repair buildings </v>
          </cell>
          <cell r="O14">
            <v>0</v>
          </cell>
          <cell r="P14">
            <v>0</v>
          </cell>
          <cell r="AL14" t="str">
            <v>North Eastern</v>
          </cell>
          <cell r="AQ14" t="str">
            <v>2E</v>
          </cell>
          <cell r="AR14" t="str">
            <v>External walls</v>
          </cell>
          <cell r="AX14">
            <v>7</v>
          </cell>
          <cell r="AY14" t="str">
            <v>Weeks</v>
          </cell>
          <cell r="BA14" t="str">
            <v>Ground slabs 2001 - 2006</v>
          </cell>
          <cell r="BB14">
            <v>0.25</v>
          </cell>
          <cell r="BD14" t="str">
            <v>Welwyn Garden City Office</v>
          </cell>
          <cell r="BE14" t="str">
            <v>Rider Levett Bucknal UK Limited</v>
          </cell>
          <cell r="BF14" t="str">
            <v>Weltech Centre Trust</v>
          </cell>
          <cell r="BG14" t="str">
            <v>Ridgeway, Welwyn Garden City</v>
          </cell>
          <cell r="BH14" t="str">
            <v xml:space="preserve"> </v>
          </cell>
          <cell r="BI14" t="str">
            <v>Hertfordshire</v>
          </cell>
          <cell r="BJ14" t="str">
            <v xml:space="preserve">AL7 2AA </v>
          </cell>
          <cell r="BK14" t="str">
            <v xml:space="preserve">E-mail: andrew.reynolds@uk.rlb.com </v>
          </cell>
          <cell r="BL14" t="str">
            <v xml:space="preserve"> 01707 871 506 </v>
          </cell>
          <cell r="BM14" t="str">
            <v xml:space="preserve"> 01707 372 964 </v>
          </cell>
          <cell r="BN14" t="str">
            <v>UK.rlb.com</v>
          </cell>
        </row>
        <row r="15">
          <cell r="B15" t="str">
            <v>North West</v>
          </cell>
          <cell r="C15">
            <v>0.97</v>
          </cell>
          <cell r="E15" t="str">
            <v>1999/4</v>
          </cell>
          <cell r="F15">
            <v>154</v>
          </cell>
          <cell r="G15" t="str">
            <v>Actual</v>
          </cell>
          <cell r="I15" t="str">
            <v>127_1</v>
          </cell>
          <cell r="J15" t="str">
            <v>Garages</v>
          </cell>
          <cell r="K15">
            <v>432</v>
          </cell>
          <cell r="O15">
            <v>0</v>
          </cell>
          <cell r="P15">
            <v>0</v>
          </cell>
          <cell r="AL15" t="str">
            <v>North Western</v>
          </cell>
          <cell r="AQ15" t="str">
            <v>2F</v>
          </cell>
          <cell r="AR15" t="str">
            <v>Windows and external doors</v>
          </cell>
          <cell r="AX15">
            <v>8</v>
          </cell>
          <cell r="AY15" t="str">
            <v>Mnths</v>
          </cell>
          <cell r="BA15" t="str">
            <v>Pitched roof 2001 - 2006</v>
          </cell>
          <cell r="BB15">
            <v>0.16</v>
          </cell>
          <cell r="BD15" t="str">
            <v>Wokingham Office</v>
          </cell>
          <cell r="BE15" t="str">
            <v>Rider Levett Bucknal UK Limited</v>
          </cell>
          <cell r="BF15" t="str">
            <v>Mulberry House</v>
          </cell>
          <cell r="BG15" t="str">
            <v>Osborne Road</v>
          </cell>
          <cell r="BH15" t="str">
            <v>Wokingham</v>
          </cell>
          <cell r="BI15" t="str">
            <v>Berkshire</v>
          </cell>
          <cell r="BJ15" t="str">
            <v>RG40 1TL</v>
          </cell>
          <cell r="BK15" t="str">
            <v xml:space="preserve">E-mail: simon.kerton@uk.rlb.com </v>
          </cell>
          <cell r="BL15" t="str">
            <v xml:space="preserve"> 0118 974 3600 </v>
          </cell>
          <cell r="BM15" t="str">
            <v xml:space="preserve"> 0118 974 3601 </v>
          </cell>
          <cell r="BN15" t="str">
            <v>UK.rlb.com</v>
          </cell>
        </row>
        <row r="16">
          <cell r="B16" t="str">
            <v>Yorks &amp; Humberside</v>
          </cell>
          <cell r="C16">
            <v>0.94</v>
          </cell>
          <cell r="E16" t="str">
            <v>2000/1</v>
          </cell>
          <cell r="F16">
            <v>158</v>
          </cell>
          <cell r="G16" t="str">
            <v>Actual</v>
          </cell>
          <cell r="I16" t="str">
            <v>127_11</v>
          </cell>
          <cell r="J16" t="str">
            <v>Domestic scale garages</v>
          </cell>
          <cell r="K16">
            <v>448</v>
          </cell>
          <cell r="O16">
            <v>0</v>
          </cell>
          <cell r="P16">
            <v>0</v>
          </cell>
          <cell r="AL16" t="str">
            <v>Northern Ireland</v>
          </cell>
          <cell r="AQ16" t="str">
            <v>2G</v>
          </cell>
          <cell r="AR16" t="str">
            <v>Internal walls and partitions</v>
          </cell>
          <cell r="AX16">
            <v>9</v>
          </cell>
          <cell r="AY16" t="str">
            <v>Other</v>
          </cell>
          <cell r="BA16" t="str">
            <v>Flat roof 2001 - 2006</v>
          </cell>
          <cell r="BB16">
            <v>0.25</v>
          </cell>
          <cell r="BD16" t="str">
            <v>AWE</v>
          </cell>
          <cell r="BE16" t="str">
            <v>Atomic Weapons Establishment</v>
          </cell>
          <cell r="BH16" t="str">
            <v>Aldermaston</v>
          </cell>
          <cell r="BI16" t="str">
            <v>Reading</v>
          </cell>
          <cell r="BJ16" t="str">
            <v>RG7 4PR</v>
          </cell>
        </row>
        <row r="17">
          <cell r="B17" t="str">
            <v>Northern England</v>
          </cell>
          <cell r="C17">
            <v>0.94</v>
          </cell>
          <cell r="E17" t="str">
            <v>2000/2</v>
          </cell>
          <cell r="F17">
            <v>158</v>
          </cell>
          <cell r="G17" t="str">
            <v>Actual</v>
          </cell>
          <cell r="I17" t="str">
            <v>127_12</v>
          </cell>
          <cell r="J17" t="str">
            <v xml:space="preserve">Vehicle storage buildings </v>
          </cell>
          <cell r="K17">
            <v>420</v>
          </cell>
          <cell r="O17">
            <v>0</v>
          </cell>
          <cell r="P17">
            <v>0</v>
          </cell>
          <cell r="AL17" t="str">
            <v>Severn Valley</v>
          </cell>
          <cell r="AQ17" t="str">
            <v>2H</v>
          </cell>
          <cell r="AR17" t="str">
            <v>Internal doors</v>
          </cell>
          <cell r="BA17" t="str">
            <v>Wood windows 2001 - 2006</v>
          </cell>
          <cell r="BB17">
            <v>2</v>
          </cell>
        </row>
        <row r="18">
          <cell r="B18" t="str">
            <v>Scotland</v>
          </cell>
          <cell r="C18">
            <v>0.96</v>
          </cell>
          <cell r="E18" t="str">
            <v>2000/3</v>
          </cell>
          <cell r="F18">
            <v>162</v>
          </cell>
          <cell r="G18" t="str">
            <v>Actual</v>
          </cell>
          <cell r="I18" t="str">
            <v>127_31</v>
          </cell>
          <cell r="J18" t="str">
            <v>Vehicle showroom with workshops</v>
          </cell>
          <cell r="O18">
            <v>0</v>
          </cell>
          <cell r="P18">
            <v>0</v>
          </cell>
          <cell r="AL18" t="str">
            <v>South Eastern</v>
          </cell>
          <cell r="AQ18">
            <v>3</v>
          </cell>
          <cell r="AR18" t="str">
            <v>INTERNAL FINISHES</v>
          </cell>
          <cell r="BA18" t="str">
            <v>Metal windows 2001 - 2006</v>
          </cell>
          <cell r="BB18">
            <v>2.2000000000000002</v>
          </cell>
        </row>
        <row r="19">
          <cell r="B19" t="str">
            <v>Northern Ireland</v>
          </cell>
          <cell r="C19">
            <v>0.75</v>
          </cell>
          <cell r="E19" t="str">
            <v>2000/4</v>
          </cell>
          <cell r="F19">
            <v>167</v>
          </cell>
          <cell r="G19" t="str">
            <v>Actual</v>
          </cell>
          <cell r="I19" t="str">
            <v>127_4</v>
          </cell>
          <cell r="J19" t="str">
            <v xml:space="preserve">Vehicle repair and maintence </v>
          </cell>
          <cell r="O19">
            <v>0</v>
          </cell>
          <cell r="P19">
            <v>0</v>
          </cell>
          <cell r="AL19" t="str">
            <v>Southern</v>
          </cell>
          <cell r="AQ19" t="str">
            <v>3A</v>
          </cell>
          <cell r="AR19" t="str">
            <v>Wall finishes</v>
          </cell>
          <cell r="BA19" t="str">
            <v>Walls 2006 onwards</v>
          </cell>
          <cell r="BB19">
            <v>0.3</v>
          </cell>
        </row>
        <row r="20">
          <cell r="B20" t="str">
            <v>East Anglia</v>
          </cell>
          <cell r="C20">
            <v>1.1000000000000001</v>
          </cell>
          <cell r="E20" t="str">
            <v>2001/1</v>
          </cell>
          <cell r="F20">
            <v>170</v>
          </cell>
          <cell r="G20" t="str">
            <v>Actual</v>
          </cell>
          <cell r="I20" t="str">
            <v>134_</v>
          </cell>
          <cell r="J20" t="str">
            <v>Port and harbour buildings</v>
          </cell>
          <cell r="K20">
            <v>1095</v>
          </cell>
          <cell r="O20">
            <v>0</v>
          </cell>
          <cell r="P20">
            <v>0</v>
          </cell>
          <cell r="AL20" t="str">
            <v>South Western</v>
          </cell>
          <cell r="AQ20" t="str">
            <v>3B</v>
          </cell>
          <cell r="AR20" t="str">
            <v>Floor finishes</v>
          </cell>
          <cell r="BA20" t="str">
            <v>Ground slabs 2006 onwards</v>
          </cell>
          <cell r="BB20">
            <v>0.22</v>
          </cell>
        </row>
        <row r="21">
          <cell r="B21" t="str">
            <v>Last</v>
          </cell>
          <cell r="C21">
            <v>1</v>
          </cell>
          <cell r="E21" t="str">
            <v>2001/2</v>
          </cell>
          <cell r="F21">
            <v>171</v>
          </cell>
          <cell r="G21" t="str">
            <v>Actual</v>
          </cell>
          <cell r="I21" t="str">
            <v>136_</v>
          </cell>
          <cell r="J21" t="str">
            <v>Boat control buildings</v>
          </cell>
          <cell r="K21">
            <v>1042</v>
          </cell>
          <cell r="O21">
            <v>0</v>
          </cell>
          <cell r="P21">
            <v>0</v>
          </cell>
          <cell r="AL21" t="str">
            <v>Thames valley</v>
          </cell>
          <cell r="AQ21" t="str">
            <v>3C</v>
          </cell>
          <cell r="AR21" t="str">
            <v>Ceiling finishes</v>
          </cell>
          <cell r="BA21" t="str">
            <v>Pitched roof 2006 onwards</v>
          </cell>
          <cell r="BB21">
            <v>0.16</v>
          </cell>
        </row>
        <row r="22">
          <cell r="B22" t="str">
            <v>NORTHERN REGION</v>
          </cell>
          <cell r="C22">
            <v>1.03</v>
          </cell>
          <cell r="E22" t="str">
            <v>2001/3</v>
          </cell>
          <cell r="F22">
            <v>177</v>
          </cell>
          <cell r="G22" t="str">
            <v>Actual</v>
          </cell>
          <cell r="I22" t="str">
            <v>144_</v>
          </cell>
          <cell r="J22" t="str">
            <v xml:space="preserve">Air transport terminals </v>
          </cell>
          <cell r="K22">
            <v>1304</v>
          </cell>
          <cell r="O22">
            <v>0</v>
          </cell>
          <cell r="P22">
            <v>0</v>
          </cell>
          <cell r="AL22" t="str">
            <v>Wales</v>
          </cell>
          <cell r="AQ22">
            <v>4</v>
          </cell>
          <cell r="AR22" t="str">
            <v>FITTINGS</v>
          </cell>
          <cell r="BA22" t="str">
            <v>Flat roof 2006 onwards</v>
          </cell>
          <cell r="BB22">
            <v>0.2</v>
          </cell>
        </row>
        <row r="23">
          <cell r="B23" t="str">
            <v>Cleveland</v>
          </cell>
          <cell r="C23">
            <v>1.03</v>
          </cell>
          <cell r="E23" t="str">
            <v>2001/4</v>
          </cell>
          <cell r="F23">
            <v>177</v>
          </cell>
          <cell r="G23" t="str">
            <v>Actual</v>
          </cell>
          <cell r="I23" t="str">
            <v>146_</v>
          </cell>
          <cell r="J23" t="str">
            <v>Air Traffic Control buildings</v>
          </cell>
          <cell r="K23">
            <v>2671</v>
          </cell>
          <cell r="O23">
            <v>0</v>
          </cell>
          <cell r="P23">
            <v>0</v>
          </cell>
          <cell r="AL23" t="str">
            <v>West Pennines</v>
          </cell>
          <cell r="AQ23" t="str">
            <v>4A</v>
          </cell>
          <cell r="AR23" t="str">
            <v>Fittings</v>
          </cell>
          <cell r="BA23" t="str">
            <v>Wood windows 2006 onwards</v>
          </cell>
          <cell r="BB23">
            <v>1.8</v>
          </cell>
        </row>
        <row r="24">
          <cell r="B24" t="str">
            <v>Hartlepool</v>
          </cell>
          <cell r="C24">
            <v>1.03</v>
          </cell>
          <cell r="E24" t="str">
            <v>2002/1</v>
          </cell>
          <cell r="F24">
            <v>182</v>
          </cell>
          <cell r="G24" t="str">
            <v>Actual</v>
          </cell>
          <cell r="I24" t="str">
            <v>147_</v>
          </cell>
          <cell r="J24" t="str">
            <v>Aircraft storage / repair buildings</v>
          </cell>
          <cell r="K24">
            <v>747</v>
          </cell>
          <cell r="O24">
            <v>0</v>
          </cell>
          <cell r="P24">
            <v>0</v>
          </cell>
          <cell r="AL24" t="str">
            <v>West Scotland</v>
          </cell>
          <cell r="AQ24">
            <v>5</v>
          </cell>
          <cell r="AR24" t="str">
            <v>SERVICES</v>
          </cell>
          <cell r="BA24" t="str">
            <v>Metal windows 2006 onwards</v>
          </cell>
          <cell r="BB24">
            <v>1.8</v>
          </cell>
        </row>
        <row r="25">
          <cell r="B25" t="str">
            <v>Stockton-on-Tees</v>
          </cell>
          <cell r="C25">
            <v>1.02</v>
          </cell>
          <cell r="E25" t="str">
            <v>2002/2</v>
          </cell>
          <cell r="F25">
            <v>189</v>
          </cell>
          <cell r="G25" t="str">
            <v>Actual</v>
          </cell>
          <cell r="I25" t="str">
            <v>152_</v>
          </cell>
          <cell r="J25" t="str">
            <v>Radio building</v>
          </cell>
          <cell r="K25">
            <v>1096</v>
          </cell>
          <cell r="O25">
            <v>0</v>
          </cell>
          <cell r="P25">
            <v>0</v>
          </cell>
          <cell r="AQ25" t="str">
            <v>5A</v>
          </cell>
          <cell r="AR25" t="str">
            <v>Sanitary appliances</v>
          </cell>
        </row>
        <row r="26">
          <cell r="B26" t="str">
            <v>Middlesbrough</v>
          </cell>
          <cell r="C26">
            <v>1.05</v>
          </cell>
          <cell r="E26" t="str">
            <v>2002/3</v>
          </cell>
          <cell r="F26">
            <v>188</v>
          </cell>
          <cell r="G26" t="str">
            <v>Actual</v>
          </cell>
          <cell r="I26" t="str">
            <v>154_1</v>
          </cell>
          <cell r="J26" t="str">
            <v>Telephone engineering centres, TSCVs</v>
          </cell>
          <cell r="K26">
            <v>474</v>
          </cell>
          <cell r="O26">
            <v>0</v>
          </cell>
          <cell r="P26">
            <v>0</v>
          </cell>
          <cell r="AQ26" t="str">
            <v>5B</v>
          </cell>
          <cell r="AR26" t="str">
            <v>Services equipment</v>
          </cell>
        </row>
        <row r="27">
          <cell r="B27" t="str">
            <v>Langbaurgh</v>
          </cell>
          <cell r="C27">
            <v>0.99</v>
          </cell>
          <cell r="E27" t="str">
            <v>2002/4</v>
          </cell>
          <cell r="F27">
            <v>190</v>
          </cell>
          <cell r="G27" t="str">
            <v>Actual</v>
          </cell>
          <cell r="I27" t="str">
            <v>156_</v>
          </cell>
          <cell r="J27" t="str">
            <v xml:space="preserve">Transmitting / receiveing stations </v>
          </cell>
          <cell r="K27">
            <v>1595</v>
          </cell>
          <cell r="O27">
            <v>0</v>
          </cell>
          <cell r="P27">
            <v>0</v>
          </cell>
          <cell r="AQ27" t="str">
            <v>5C</v>
          </cell>
          <cell r="AR27" t="str">
            <v>Disposal installations</v>
          </cell>
        </row>
        <row r="28">
          <cell r="B28" t="str">
            <v>Cumbria</v>
          </cell>
          <cell r="C28">
            <v>1.06</v>
          </cell>
          <cell r="E28" t="str">
            <v>2003/1</v>
          </cell>
          <cell r="F28">
            <v>195</v>
          </cell>
          <cell r="G28" t="str">
            <v>Actual</v>
          </cell>
          <cell r="I28" t="str">
            <v>162_1</v>
          </cell>
          <cell r="J28" t="str">
            <v>Generator houses, power stations etc</v>
          </cell>
          <cell r="K28">
            <v>860</v>
          </cell>
          <cell r="O28">
            <v>0</v>
          </cell>
          <cell r="P28">
            <v>0</v>
          </cell>
          <cell r="AQ28" t="str">
            <v>5D</v>
          </cell>
          <cell r="AR28" t="str">
            <v>Water installations</v>
          </cell>
        </row>
        <row r="29">
          <cell r="B29" t="str">
            <v>Carlisle</v>
          </cell>
          <cell r="C29">
            <v>1.06</v>
          </cell>
          <cell r="E29" t="str">
            <v>2003/2</v>
          </cell>
          <cell r="F29">
            <v>198</v>
          </cell>
          <cell r="G29" t="str">
            <v>Actual</v>
          </cell>
          <cell r="I29" t="str">
            <v>162_2</v>
          </cell>
          <cell r="J29" t="str">
            <v>Sub-stations (electricity transmission)</v>
          </cell>
          <cell r="K29">
            <v>1164</v>
          </cell>
          <cell r="O29">
            <v>0</v>
          </cell>
          <cell r="P29">
            <v>0</v>
          </cell>
          <cell r="AQ29" t="str">
            <v>5E</v>
          </cell>
          <cell r="AR29" t="str">
            <v>Heat source</v>
          </cell>
        </row>
        <row r="30">
          <cell r="B30" t="str">
            <v>Allerdale</v>
          </cell>
          <cell r="C30">
            <v>1.0900000000000001</v>
          </cell>
          <cell r="E30" t="str">
            <v>2003/3</v>
          </cell>
          <cell r="F30">
            <v>200</v>
          </cell>
          <cell r="G30" t="str">
            <v>Actual</v>
          </cell>
          <cell r="I30" t="str">
            <v>154_1</v>
          </cell>
          <cell r="J30" t="str">
            <v>Telephone exchange</v>
          </cell>
          <cell r="K30">
            <v>1096</v>
          </cell>
          <cell r="O30">
            <v>0</v>
          </cell>
          <cell r="P30">
            <v>0</v>
          </cell>
          <cell r="AQ30" t="str">
            <v>5F</v>
          </cell>
          <cell r="AR30" t="str">
            <v>Space heating and air treatment</v>
          </cell>
        </row>
        <row r="31">
          <cell r="B31" t="str">
            <v>Eden</v>
          </cell>
          <cell r="C31">
            <v>1.07</v>
          </cell>
          <cell r="E31" t="str">
            <v>2003/4</v>
          </cell>
          <cell r="F31">
            <v>196</v>
          </cell>
          <cell r="G31" t="str">
            <v>Actual</v>
          </cell>
          <cell r="I31" t="str">
            <v>177_</v>
          </cell>
          <cell r="J31" t="str">
            <v>Mortuaries</v>
          </cell>
          <cell r="K31">
            <v>1147</v>
          </cell>
          <cell r="O31">
            <v>0</v>
          </cell>
          <cell r="P31">
            <v>0</v>
          </cell>
          <cell r="AQ31" t="str">
            <v>5G</v>
          </cell>
          <cell r="AR31" t="str">
            <v>Ventilating systems</v>
          </cell>
        </row>
        <row r="32">
          <cell r="B32" t="str">
            <v>Copeland</v>
          </cell>
          <cell r="C32">
            <v>1.0900000000000001</v>
          </cell>
          <cell r="E32" t="str">
            <v>2004/1</v>
          </cell>
          <cell r="F32">
            <v>200</v>
          </cell>
          <cell r="G32" t="str">
            <v>Actual</v>
          </cell>
          <cell r="I32">
            <v>200</v>
          </cell>
          <cell r="J32" t="str">
            <v>Industrial</v>
          </cell>
          <cell r="O32">
            <v>0</v>
          </cell>
          <cell r="P32">
            <v>0</v>
          </cell>
          <cell r="AQ32" t="str">
            <v>5H</v>
          </cell>
          <cell r="AR32" t="str">
            <v>Electrical installations</v>
          </cell>
        </row>
        <row r="33">
          <cell r="B33" t="str">
            <v>South Lakeland</v>
          </cell>
          <cell r="C33">
            <v>1.02</v>
          </cell>
          <cell r="E33" t="str">
            <v>2004/2</v>
          </cell>
          <cell r="F33">
            <v>215</v>
          </cell>
          <cell r="G33" t="str">
            <v>Actual</v>
          </cell>
          <cell r="I33" t="str">
            <v>265_</v>
          </cell>
          <cell r="J33" t="str">
            <v>Livestock</v>
          </cell>
          <cell r="K33">
            <v>148</v>
          </cell>
          <cell r="O33">
            <v>0</v>
          </cell>
          <cell r="P33">
            <v>0</v>
          </cell>
          <cell r="AQ33" t="str">
            <v>5I</v>
          </cell>
          <cell r="AR33" t="str">
            <v>Gas installations</v>
          </cell>
        </row>
        <row r="34">
          <cell r="B34" t="str">
            <v>Barrow-in-Furness</v>
          </cell>
          <cell r="C34">
            <v>1.1200000000000001</v>
          </cell>
          <cell r="E34" t="str">
            <v>2004/3</v>
          </cell>
          <cell r="F34">
            <v>213</v>
          </cell>
          <cell r="G34" t="str">
            <v>Actual</v>
          </cell>
          <cell r="I34" t="str">
            <v>278_</v>
          </cell>
          <cell r="J34" t="str">
            <v>Builders yard</v>
          </cell>
          <cell r="K34">
            <v>532</v>
          </cell>
          <cell r="O34">
            <v>0</v>
          </cell>
          <cell r="P34">
            <v>0</v>
          </cell>
          <cell r="AQ34" t="str">
            <v>5J</v>
          </cell>
          <cell r="AR34" t="str">
            <v>Lift and conveyor installations</v>
          </cell>
        </row>
        <row r="35">
          <cell r="B35" t="str">
            <v>Durham</v>
          </cell>
          <cell r="C35">
            <v>1.03</v>
          </cell>
          <cell r="E35" t="str">
            <v>2004/4</v>
          </cell>
          <cell r="F35">
            <v>225</v>
          </cell>
          <cell r="G35" t="str">
            <v>Actual</v>
          </cell>
          <cell r="I35" t="str">
            <v>282_</v>
          </cell>
          <cell r="J35" t="str">
            <v xml:space="preserve">Factories </v>
          </cell>
          <cell r="K35">
            <v>374</v>
          </cell>
          <cell r="L35">
            <v>8</v>
          </cell>
          <cell r="M35">
            <v>7</v>
          </cell>
          <cell r="N35">
            <v>10.5</v>
          </cell>
          <cell r="O35">
            <v>0</v>
          </cell>
          <cell r="P35">
            <v>25.5</v>
          </cell>
          <cell r="AQ35" t="str">
            <v>5K</v>
          </cell>
          <cell r="AR35" t="str">
            <v>Protective installations</v>
          </cell>
        </row>
        <row r="36">
          <cell r="B36" t="str">
            <v>Chester-le-Street</v>
          </cell>
          <cell r="C36">
            <v>0.98</v>
          </cell>
          <cell r="E36" t="str">
            <v>2005/1</v>
          </cell>
          <cell r="F36">
            <v>221</v>
          </cell>
          <cell r="G36" t="str">
            <v>Actual</v>
          </cell>
          <cell r="I36" t="str">
            <v>282_1</v>
          </cell>
          <cell r="J36" t="str">
            <v>Advance Factories - generally</v>
          </cell>
          <cell r="K36">
            <v>331</v>
          </cell>
          <cell r="O36">
            <v>0</v>
          </cell>
          <cell r="P36">
            <v>0</v>
          </cell>
          <cell r="AQ36" t="str">
            <v>5L</v>
          </cell>
          <cell r="AR36" t="str">
            <v>Communications installations</v>
          </cell>
        </row>
        <row r="37">
          <cell r="B37" t="str">
            <v>Derwentside</v>
          </cell>
          <cell r="C37">
            <v>1.08</v>
          </cell>
          <cell r="E37" t="str">
            <v>2005/2</v>
          </cell>
          <cell r="F37">
            <v>228</v>
          </cell>
          <cell r="G37" t="str">
            <v>Actual</v>
          </cell>
          <cell r="I37" t="str">
            <v>282_12</v>
          </cell>
          <cell r="J37" t="str">
            <v xml:space="preserve">Advance factories / offices - fixed facilites </v>
          </cell>
          <cell r="K37">
            <v>456</v>
          </cell>
          <cell r="O37">
            <v>0</v>
          </cell>
          <cell r="P37">
            <v>0</v>
          </cell>
          <cell r="AQ37" t="str">
            <v>5M</v>
          </cell>
          <cell r="AR37" t="str">
            <v>Special installations</v>
          </cell>
        </row>
        <row r="38">
          <cell r="B38" t="str">
            <v>Durham</v>
          </cell>
          <cell r="C38">
            <v>1.01</v>
          </cell>
          <cell r="E38" t="str">
            <v>2005/3</v>
          </cell>
          <cell r="F38">
            <v>221</v>
          </cell>
          <cell r="G38" t="str">
            <v>Actual</v>
          </cell>
          <cell r="I38" t="str">
            <v>282_2</v>
          </cell>
          <cell r="J38" t="str">
            <v>Purpose built factories - generally</v>
          </cell>
          <cell r="K38">
            <v>464</v>
          </cell>
          <cell r="O38">
            <v>0</v>
          </cell>
          <cell r="P38">
            <v>0</v>
          </cell>
          <cell r="AQ38" t="str">
            <v>5N</v>
          </cell>
          <cell r="AR38" t="str">
            <v>Builder's work in connection</v>
          </cell>
        </row>
        <row r="39">
          <cell r="B39" t="str">
            <v>Easington</v>
          </cell>
          <cell r="C39">
            <v>1.02</v>
          </cell>
          <cell r="E39" t="str">
            <v>2005/4</v>
          </cell>
          <cell r="F39">
            <v>226</v>
          </cell>
          <cell r="G39" t="str">
            <v>Actual</v>
          </cell>
          <cell r="I39" t="str">
            <v>282_22</v>
          </cell>
          <cell r="J39" t="str">
            <v xml:space="preserve">Purpose built factories/office - mixed facilties  </v>
          </cell>
          <cell r="K39">
            <v>438</v>
          </cell>
          <cell r="L39">
            <v>8.5</v>
          </cell>
          <cell r="M39">
            <v>5</v>
          </cell>
          <cell r="N39">
            <v>12.5</v>
          </cell>
          <cell r="O39">
            <v>0</v>
          </cell>
          <cell r="P39">
            <v>26</v>
          </cell>
          <cell r="AQ39" t="str">
            <v>5O</v>
          </cell>
          <cell r="AR39" t="str">
            <v>Builder's profit and attendance</v>
          </cell>
        </row>
        <row r="40">
          <cell r="B40" t="str">
            <v>Sedgefield</v>
          </cell>
          <cell r="C40">
            <v>1.02</v>
          </cell>
          <cell r="E40" t="str">
            <v>2006/1</v>
          </cell>
          <cell r="F40">
            <v>228</v>
          </cell>
          <cell r="G40" t="str">
            <v>Actual</v>
          </cell>
          <cell r="I40" t="str">
            <v>284_</v>
          </cell>
          <cell r="J40" t="str">
            <v>Warehouse/stores - generally</v>
          </cell>
          <cell r="K40">
            <v>361</v>
          </cell>
          <cell r="L40">
            <v>5</v>
          </cell>
          <cell r="M40">
            <v>5.5</v>
          </cell>
          <cell r="N40">
            <v>8</v>
          </cell>
          <cell r="O40">
            <v>0</v>
          </cell>
          <cell r="P40">
            <v>18.5</v>
          </cell>
          <cell r="AQ40">
            <v>6</v>
          </cell>
          <cell r="AR40" t="str">
            <v>EXTERNAL WORKS</v>
          </cell>
        </row>
        <row r="41">
          <cell r="B41" t="str">
            <v>Wear Valley</v>
          </cell>
          <cell r="C41">
            <v>0.99</v>
          </cell>
          <cell r="E41" t="str">
            <v>2006/2</v>
          </cell>
          <cell r="F41">
            <v>231</v>
          </cell>
          <cell r="G41" t="str">
            <v>Actual</v>
          </cell>
          <cell r="I41" t="str">
            <v>284_1</v>
          </cell>
          <cell r="J41" t="str">
            <v>Advance warehouse/stores</v>
          </cell>
          <cell r="K41">
            <v>281</v>
          </cell>
          <cell r="O41">
            <v>0</v>
          </cell>
          <cell r="P41">
            <v>0</v>
          </cell>
          <cell r="AQ41" t="str">
            <v>6A</v>
          </cell>
          <cell r="AR41" t="str">
            <v>Site works</v>
          </cell>
        </row>
        <row r="42">
          <cell r="B42" t="str">
            <v>Teesdale</v>
          </cell>
          <cell r="C42">
            <v>1.01</v>
          </cell>
          <cell r="E42" t="str">
            <v>2006/3</v>
          </cell>
          <cell r="F42">
            <v>230</v>
          </cell>
          <cell r="G42" t="str">
            <v>Actual</v>
          </cell>
          <cell r="I42" t="str">
            <v>284_2</v>
          </cell>
          <cell r="J42" t="str">
            <v>Purpose built warehouse/stores - generally</v>
          </cell>
          <cell r="K42">
            <v>398</v>
          </cell>
          <cell r="O42">
            <v>0</v>
          </cell>
          <cell r="P42">
            <v>0</v>
          </cell>
          <cell r="AQ42" t="str">
            <v>6B</v>
          </cell>
          <cell r="AR42" t="str">
            <v>Drainage</v>
          </cell>
        </row>
        <row r="43">
          <cell r="B43" t="str">
            <v>Darlington</v>
          </cell>
          <cell r="C43">
            <v>1.1000000000000001</v>
          </cell>
          <cell r="E43" t="str">
            <v>2006/4</v>
          </cell>
          <cell r="F43">
            <v>233</v>
          </cell>
          <cell r="G43" t="str">
            <v>Actual</v>
          </cell>
          <cell r="I43" t="str">
            <v>284_5</v>
          </cell>
          <cell r="J43" t="str">
            <v>Cold stores / refrigerated stores</v>
          </cell>
          <cell r="K43">
            <v>559</v>
          </cell>
          <cell r="O43">
            <v>0</v>
          </cell>
          <cell r="P43">
            <v>0</v>
          </cell>
          <cell r="AQ43" t="str">
            <v>6C</v>
          </cell>
          <cell r="AR43" t="str">
            <v>External services</v>
          </cell>
        </row>
        <row r="44">
          <cell r="B44" t="str">
            <v>Northumberland</v>
          </cell>
          <cell r="C44">
            <v>1.06</v>
          </cell>
          <cell r="E44" t="str">
            <v>2007/1</v>
          </cell>
          <cell r="F44">
            <v>238</v>
          </cell>
          <cell r="G44" t="str">
            <v>Actual</v>
          </cell>
          <cell r="I44" t="str">
            <v>300_</v>
          </cell>
          <cell r="J44" t="str">
            <v>Commercial</v>
          </cell>
          <cell r="O44">
            <v>0</v>
          </cell>
          <cell r="P44">
            <v>0</v>
          </cell>
          <cell r="AQ44" t="str">
            <v>6D</v>
          </cell>
          <cell r="AR44" t="str">
            <v>Minor building works</v>
          </cell>
        </row>
        <row r="45">
          <cell r="B45" t="str">
            <v>Berwick-upon-Tweed</v>
          </cell>
          <cell r="C45">
            <v>1.19</v>
          </cell>
          <cell r="E45" t="str">
            <v>2007/2</v>
          </cell>
          <cell r="F45">
            <v>242</v>
          </cell>
          <cell r="G45" t="str">
            <v>Actual</v>
          </cell>
          <cell r="I45" t="str">
            <v>314_1</v>
          </cell>
          <cell r="J45" t="str">
            <v>County, city, town halls</v>
          </cell>
          <cell r="K45">
            <v>828</v>
          </cell>
          <cell r="O45">
            <v>0</v>
          </cell>
          <cell r="P45">
            <v>0</v>
          </cell>
          <cell r="AR45" t="str">
            <v>Non standard</v>
          </cell>
        </row>
        <row r="46">
          <cell r="B46" t="str">
            <v>CastleMorpeth</v>
          </cell>
          <cell r="C46">
            <v>1.04</v>
          </cell>
          <cell r="E46" t="str">
            <v>2007/3</v>
          </cell>
          <cell r="F46">
            <v>244</v>
          </cell>
          <cell r="G46" t="str">
            <v>Forecast</v>
          </cell>
          <cell r="I46" t="str">
            <v>315_</v>
          </cell>
          <cell r="J46" t="str">
            <v>Local admin buildings (job centres etc)</v>
          </cell>
          <cell r="K46">
            <v>775</v>
          </cell>
          <cell r="L46">
            <v>11</v>
          </cell>
          <cell r="M46">
            <v>12.5</v>
          </cell>
          <cell r="N46">
            <v>25.5</v>
          </cell>
          <cell r="O46">
            <v>0</v>
          </cell>
          <cell r="P46">
            <v>49</v>
          </cell>
          <cell r="AQ46" t="str">
            <v>OH</v>
          </cell>
          <cell r="AR46" t="str">
            <v>PRELIMINARIES</v>
          </cell>
        </row>
        <row r="47">
          <cell r="B47" t="str">
            <v>Wansbeck</v>
          </cell>
          <cell r="C47">
            <v>1.07</v>
          </cell>
          <cell r="E47" t="str">
            <v>2007/4</v>
          </cell>
          <cell r="F47">
            <v>247</v>
          </cell>
          <cell r="G47" t="str">
            <v>Forecast</v>
          </cell>
          <cell r="I47" t="str">
            <v>317_</v>
          </cell>
          <cell r="J47" t="str">
            <v>Law courts</v>
          </cell>
          <cell r="K47">
            <v>1038</v>
          </cell>
          <cell r="L47">
            <v>9</v>
          </cell>
          <cell r="M47">
            <v>13</v>
          </cell>
          <cell r="N47">
            <v>27</v>
          </cell>
          <cell r="O47">
            <v>0</v>
          </cell>
          <cell r="P47">
            <v>49</v>
          </cell>
          <cell r="AQ47">
            <v>7</v>
          </cell>
          <cell r="AR47" t="str">
            <v>Preliminaries</v>
          </cell>
        </row>
        <row r="48">
          <cell r="B48" t="str">
            <v>Blyth Valley</v>
          </cell>
          <cell r="C48">
            <v>1.02</v>
          </cell>
          <cell r="E48" t="str">
            <v>2008/1</v>
          </cell>
          <cell r="F48">
            <v>251</v>
          </cell>
          <cell r="G48" t="str">
            <v>Forecast</v>
          </cell>
          <cell r="I48" t="str">
            <v>320_</v>
          </cell>
          <cell r="J48" t="str">
            <v>Offices - generally</v>
          </cell>
          <cell r="K48">
            <v>798</v>
          </cell>
          <cell r="L48">
            <v>11</v>
          </cell>
          <cell r="M48">
            <v>14.5</v>
          </cell>
          <cell r="N48">
            <v>26</v>
          </cell>
          <cell r="O48">
            <v>0</v>
          </cell>
          <cell r="P48">
            <v>51.5</v>
          </cell>
          <cell r="AQ48">
            <v>8</v>
          </cell>
          <cell r="AR48" t="str">
            <v>Risk</v>
          </cell>
        </row>
        <row r="49">
          <cell r="B49" t="str">
            <v>Tynedale</v>
          </cell>
          <cell r="C49">
            <v>1.08</v>
          </cell>
          <cell r="E49" t="str">
            <v>2008/2</v>
          </cell>
          <cell r="F49">
            <v>257</v>
          </cell>
          <cell r="G49" t="str">
            <v>Forecast</v>
          </cell>
          <cell r="I49" t="str">
            <v>320_100</v>
          </cell>
          <cell r="J49" t="str">
            <v>Offices - Air Conditioned</v>
          </cell>
          <cell r="L49">
            <v>12.5</v>
          </cell>
          <cell r="M49">
            <v>20.5</v>
          </cell>
          <cell r="N49">
            <v>31.5</v>
          </cell>
          <cell r="O49">
            <v>0</v>
          </cell>
          <cell r="P49">
            <v>64.5</v>
          </cell>
          <cell r="AR49" t="str">
            <v>Capital Construction Costs Total</v>
          </cell>
        </row>
        <row r="50">
          <cell r="B50" t="str">
            <v>Tyne and Wear</v>
          </cell>
          <cell r="C50">
            <v>1.02</v>
          </cell>
          <cell r="E50" t="str">
            <v>2008/3</v>
          </cell>
          <cell r="F50">
            <v>260</v>
          </cell>
          <cell r="G50" t="str">
            <v>Forecast</v>
          </cell>
          <cell r="I50" t="str">
            <v>320_200</v>
          </cell>
          <cell r="J50" t="str">
            <v>Offices - non AC</v>
          </cell>
          <cell r="L50">
            <v>9.5</v>
          </cell>
          <cell r="M50">
            <v>9</v>
          </cell>
          <cell r="N50">
            <v>22.5</v>
          </cell>
          <cell r="O50">
            <v>0</v>
          </cell>
          <cell r="P50">
            <v>41</v>
          </cell>
          <cell r="AQ50" t="str">
            <v>N</v>
          </cell>
          <cell r="AR50" t="str">
            <v>Non Construction costs</v>
          </cell>
        </row>
        <row r="51">
          <cell r="B51" t="str">
            <v>Newcastle upon Tyne</v>
          </cell>
          <cell r="C51">
            <v>1.02</v>
          </cell>
          <cell r="E51" t="str">
            <v>2008/4</v>
          </cell>
          <cell r="F51">
            <v>263</v>
          </cell>
          <cell r="G51" t="str">
            <v>Forecast</v>
          </cell>
          <cell r="I51" t="str">
            <v>320_300</v>
          </cell>
          <cell r="J51" t="str">
            <v>Offices: call centres</v>
          </cell>
          <cell r="L51">
            <v>16</v>
          </cell>
          <cell r="M51">
            <v>30</v>
          </cell>
          <cell r="N51">
            <v>21</v>
          </cell>
          <cell r="O51">
            <v>0</v>
          </cell>
          <cell r="P51">
            <v>67</v>
          </cell>
          <cell r="AQ51" t="str">
            <v>EW</v>
          </cell>
          <cell r="AR51" t="str">
            <v>Land and enabling works</v>
          </cell>
        </row>
        <row r="52">
          <cell r="B52" t="str">
            <v>North Tyneside</v>
          </cell>
          <cell r="C52">
            <v>1.05</v>
          </cell>
          <cell r="E52" t="str">
            <v>2009/1</v>
          </cell>
          <cell r="F52">
            <v>266</v>
          </cell>
          <cell r="G52" t="str">
            <v>Forecast</v>
          </cell>
          <cell r="I52" t="str">
            <v>320_1</v>
          </cell>
          <cell r="J52" t="str">
            <v>Offices with shops, banks, flats etc</v>
          </cell>
          <cell r="K52">
            <v>841</v>
          </cell>
          <cell r="O52">
            <v>0</v>
          </cell>
          <cell r="P52">
            <v>0</v>
          </cell>
          <cell r="AQ52" t="str">
            <v>FI</v>
          </cell>
          <cell r="AR52" t="str">
            <v>Finance</v>
          </cell>
        </row>
        <row r="53">
          <cell r="B53" t="str">
            <v>South Tyneside</v>
          </cell>
          <cell r="C53">
            <v>1.01</v>
          </cell>
          <cell r="E53" t="str">
            <v>2009/2</v>
          </cell>
          <cell r="F53">
            <v>273</v>
          </cell>
          <cell r="G53" t="str">
            <v>Forecast</v>
          </cell>
          <cell r="I53" t="str">
            <v>338_</v>
          </cell>
          <cell r="J53" t="str">
            <v>Banks/building society branches</v>
          </cell>
          <cell r="K53">
            <v>1034</v>
          </cell>
          <cell r="L53">
            <v>12.5</v>
          </cell>
          <cell r="M53">
            <v>13</v>
          </cell>
          <cell r="N53">
            <v>27.5</v>
          </cell>
          <cell r="O53">
            <v>0</v>
          </cell>
          <cell r="P53">
            <v>53</v>
          </cell>
          <cell r="AQ53" t="str">
            <v>IH</v>
          </cell>
          <cell r="AR53" t="str">
            <v>In house costs</v>
          </cell>
        </row>
        <row r="54">
          <cell r="B54" t="str">
            <v>Gateshead</v>
          </cell>
          <cell r="C54">
            <v>1.03</v>
          </cell>
          <cell r="E54" t="str">
            <v>2009/3</v>
          </cell>
          <cell r="F54">
            <v>276</v>
          </cell>
          <cell r="G54" t="str">
            <v>Forecast</v>
          </cell>
          <cell r="I54" t="str">
            <v>341_1</v>
          </cell>
          <cell r="J54" t="str">
            <v>Retail warehouses - generally</v>
          </cell>
          <cell r="K54">
            <v>326</v>
          </cell>
          <cell r="L54">
            <v>7</v>
          </cell>
          <cell r="M54">
            <v>7.5</v>
          </cell>
          <cell r="N54">
            <v>10</v>
          </cell>
          <cell r="O54">
            <v>0</v>
          </cell>
          <cell r="P54">
            <v>24.5</v>
          </cell>
          <cell r="AQ54" t="str">
            <v>FF</v>
          </cell>
          <cell r="AR54" t="str">
            <v>Furniture</v>
          </cell>
        </row>
        <row r="55">
          <cell r="B55" t="str">
            <v>Sunderland</v>
          </cell>
          <cell r="C55">
            <v>1.01</v>
          </cell>
          <cell r="I55" t="str">
            <v>341_5</v>
          </cell>
          <cell r="J55" t="str">
            <v>Market building providing accommodation</v>
          </cell>
          <cell r="K55">
            <v>485</v>
          </cell>
          <cell r="O55">
            <v>0</v>
          </cell>
          <cell r="P55">
            <v>0</v>
          </cell>
          <cell r="AQ55" t="str">
            <v>IT</v>
          </cell>
          <cell r="AR55" t="str">
            <v>Information Technology</v>
          </cell>
        </row>
        <row r="56">
          <cell r="B56" t="str">
            <v>YORKSHIRE AND HUMBERSIDE</v>
          </cell>
          <cell r="C56">
            <v>0.98</v>
          </cell>
          <cell r="I56" t="str">
            <v>342_100</v>
          </cell>
          <cell r="J56" t="str">
            <v>Shopping Centres: Air conditioned</v>
          </cell>
          <cell r="L56">
            <v>8.5</v>
          </cell>
          <cell r="M56">
            <v>5.5</v>
          </cell>
          <cell r="N56">
            <v>17.5</v>
          </cell>
          <cell r="O56">
            <v>0</v>
          </cell>
          <cell r="P56">
            <v>31.5</v>
          </cell>
          <cell r="AQ56" t="str">
            <v>PF</v>
          </cell>
          <cell r="AR56" t="str">
            <v>Professional Fees</v>
          </cell>
        </row>
        <row r="57">
          <cell r="B57" t="str">
            <v>Humberside</v>
          </cell>
          <cell r="C57">
            <v>0.98</v>
          </cell>
          <cell r="I57" t="str">
            <v>342_200</v>
          </cell>
          <cell r="J57" t="str">
            <v>Shopping Centres: Non Air conditioned</v>
          </cell>
          <cell r="L57">
            <v>7.5</v>
          </cell>
          <cell r="M57">
            <v>4.5</v>
          </cell>
          <cell r="N57">
            <v>16.5</v>
          </cell>
          <cell r="O57">
            <v>0</v>
          </cell>
          <cell r="P57">
            <v>28.5</v>
          </cell>
          <cell r="AQ57" t="str">
            <v>TX</v>
          </cell>
          <cell r="AR57" t="str">
            <v>Taxes</v>
          </cell>
        </row>
        <row r="58">
          <cell r="B58" t="str">
            <v>East Yorkshire</v>
          </cell>
          <cell r="C58">
            <v>0.98</v>
          </cell>
          <cell r="I58">
            <v>344</v>
          </cell>
          <cell r="J58" t="str">
            <v>Hypermarket, supermarkets - generally</v>
          </cell>
          <cell r="K58">
            <v>618</v>
          </cell>
          <cell r="L58">
            <v>17.5</v>
          </cell>
          <cell r="M58">
            <v>31</v>
          </cell>
          <cell r="N58">
            <v>12.5</v>
          </cell>
          <cell r="O58">
            <v>0</v>
          </cell>
          <cell r="P58">
            <v>61</v>
          </cell>
        </row>
        <row r="59">
          <cell r="B59" t="str">
            <v>Holderness</v>
          </cell>
          <cell r="C59">
            <v>1.07</v>
          </cell>
          <cell r="I59">
            <v>345</v>
          </cell>
          <cell r="J59" t="str">
            <v>Shops - generally</v>
          </cell>
          <cell r="K59">
            <v>492</v>
          </cell>
          <cell r="L59">
            <v>11</v>
          </cell>
          <cell r="M59">
            <v>13.5</v>
          </cell>
          <cell r="N59">
            <v>18</v>
          </cell>
          <cell r="O59">
            <v>0</v>
          </cell>
          <cell r="P59">
            <v>42.5</v>
          </cell>
          <cell r="AR59" t="str">
            <v>Capital Costs Total</v>
          </cell>
        </row>
        <row r="60">
          <cell r="B60" t="str">
            <v>Kingston upon Hull</v>
          </cell>
          <cell r="C60">
            <v>1.01</v>
          </cell>
          <cell r="I60" t="str">
            <v>345_1</v>
          </cell>
          <cell r="J60" t="str">
            <v xml:space="preserve">Shops with domestic, office accomadation </v>
          </cell>
          <cell r="K60">
            <v>536</v>
          </cell>
          <cell r="O60">
            <v>0</v>
          </cell>
          <cell r="P60">
            <v>0</v>
          </cell>
        </row>
        <row r="61">
          <cell r="B61" t="str">
            <v>Beverley</v>
          </cell>
          <cell r="C61">
            <v>0.93</v>
          </cell>
          <cell r="I61" t="str">
            <v>372_</v>
          </cell>
          <cell r="J61" t="str">
            <v>Fire stations - generally</v>
          </cell>
          <cell r="K61">
            <v>893</v>
          </cell>
          <cell r="L61">
            <v>2.5</v>
          </cell>
          <cell r="M61">
            <v>13</v>
          </cell>
          <cell r="N61">
            <v>6</v>
          </cell>
          <cell r="O61">
            <v>0</v>
          </cell>
          <cell r="P61">
            <v>21.5</v>
          </cell>
        </row>
        <row r="62">
          <cell r="B62" t="str">
            <v>Boothferry</v>
          </cell>
          <cell r="C62">
            <v>0.95</v>
          </cell>
          <cell r="I62" t="str">
            <v>372_6</v>
          </cell>
          <cell r="J62" t="str">
            <v xml:space="preserve">Fire training building </v>
          </cell>
          <cell r="K62">
            <v>1105</v>
          </cell>
          <cell r="O62">
            <v>0</v>
          </cell>
          <cell r="P62">
            <v>0</v>
          </cell>
        </row>
        <row r="63">
          <cell r="B63" t="str">
            <v>Scunthorpe</v>
          </cell>
          <cell r="C63">
            <v>0.93</v>
          </cell>
          <cell r="I63" t="str">
            <v>373_</v>
          </cell>
          <cell r="J63" t="str">
            <v>Ambulance stations</v>
          </cell>
          <cell r="K63">
            <v>90</v>
          </cell>
          <cell r="L63">
            <v>2</v>
          </cell>
          <cell r="M63">
            <v>11</v>
          </cell>
          <cell r="N63">
            <v>5.5</v>
          </cell>
          <cell r="O63">
            <v>0</v>
          </cell>
          <cell r="P63">
            <v>18.5</v>
          </cell>
        </row>
        <row r="64">
          <cell r="B64" t="str">
            <v>Glanford</v>
          </cell>
          <cell r="C64">
            <v>0.99</v>
          </cell>
          <cell r="I64" t="str">
            <v>373_1</v>
          </cell>
          <cell r="J64" t="str">
            <v xml:space="preserve">Ambulance admin / control buildings </v>
          </cell>
          <cell r="K64">
            <v>965</v>
          </cell>
          <cell r="O64">
            <v>0</v>
          </cell>
          <cell r="P64">
            <v>0</v>
          </cell>
        </row>
        <row r="65">
          <cell r="B65" t="str">
            <v>Grimsby</v>
          </cell>
          <cell r="C65">
            <v>0.94</v>
          </cell>
          <cell r="I65" t="str">
            <v>374_</v>
          </cell>
          <cell r="J65" t="str">
            <v>Police stations</v>
          </cell>
          <cell r="K65">
            <v>88</v>
          </cell>
          <cell r="L65">
            <v>9.5</v>
          </cell>
          <cell r="M65">
            <v>13.5</v>
          </cell>
          <cell r="N65">
            <v>11.5</v>
          </cell>
          <cell r="O65">
            <v>0</v>
          </cell>
          <cell r="P65">
            <v>34.5</v>
          </cell>
        </row>
        <row r="66">
          <cell r="B66" t="str">
            <v>North Yorkshire</v>
          </cell>
          <cell r="C66">
            <v>1.01</v>
          </cell>
          <cell r="I66" t="str">
            <v>374_1</v>
          </cell>
          <cell r="J66" t="str">
            <v>Police admin / control buildings</v>
          </cell>
          <cell r="K66">
            <v>908</v>
          </cell>
          <cell r="O66">
            <v>0</v>
          </cell>
          <cell r="P66">
            <v>0</v>
          </cell>
        </row>
        <row r="67">
          <cell r="B67" t="str">
            <v>Scarborough</v>
          </cell>
          <cell r="C67">
            <v>1.02</v>
          </cell>
          <cell r="I67" t="str">
            <v>375_</v>
          </cell>
          <cell r="J67" t="str">
            <v>Military building</v>
          </cell>
          <cell r="K67">
            <v>898</v>
          </cell>
          <cell r="O67">
            <v>0</v>
          </cell>
          <cell r="P67">
            <v>0</v>
          </cell>
        </row>
        <row r="68">
          <cell r="B68" t="str">
            <v>Ryedale</v>
          </cell>
          <cell r="C68">
            <v>0.99</v>
          </cell>
          <cell r="I68" t="str">
            <v>375_35</v>
          </cell>
          <cell r="J68" t="str">
            <v>Territorial army centres</v>
          </cell>
          <cell r="K68">
            <v>609</v>
          </cell>
          <cell r="O68">
            <v>0</v>
          </cell>
          <cell r="P68">
            <v>0</v>
          </cell>
          <cell r="AN68" t="str">
            <v>RIBA Stage</v>
          </cell>
        </row>
        <row r="69">
          <cell r="B69" t="str">
            <v>Hambleton</v>
          </cell>
          <cell r="C69">
            <v>1.02</v>
          </cell>
          <cell r="I69" t="str">
            <v>376_2</v>
          </cell>
          <cell r="J69" t="str">
            <v>Closed prisons</v>
          </cell>
          <cell r="K69">
            <v>1069</v>
          </cell>
          <cell r="O69">
            <v>0</v>
          </cell>
          <cell r="P69">
            <v>0</v>
          </cell>
          <cell r="AN69" t="str">
            <v>Ref</v>
          </cell>
          <cell r="AO69" t="str">
            <v>Description</v>
          </cell>
        </row>
        <row r="70">
          <cell r="B70" t="str">
            <v>Richmondshire</v>
          </cell>
          <cell r="C70">
            <v>0.94</v>
          </cell>
          <cell r="I70" t="str">
            <v>376_5</v>
          </cell>
          <cell r="J70" t="str">
            <v>Reformances, borstals</v>
          </cell>
          <cell r="K70">
            <v>1318</v>
          </cell>
          <cell r="O70">
            <v>0</v>
          </cell>
          <cell r="P70">
            <v>0</v>
          </cell>
          <cell r="AN70" t="str">
            <v>A</v>
          </cell>
          <cell r="AO70" t="str">
            <v>Inception</v>
          </cell>
        </row>
        <row r="71">
          <cell r="B71" t="str">
            <v>Craven</v>
          </cell>
          <cell r="C71">
            <v>1.02</v>
          </cell>
          <cell r="I71" t="str">
            <v>400_</v>
          </cell>
          <cell r="J71" t="str">
            <v>Health</v>
          </cell>
          <cell r="O71">
            <v>0</v>
          </cell>
          <cell r="P71">
            <v>0</v>
          </cell>
          <cell r="AN71" t="str">
            <v>B</v>
          </cell>
          <cell r="AO71" t="str">
            <v>Feasibility</v>
          </cell>
        </row>
        <row r="72">
          <cell r="B72" t="str">
            <v>Harrogate</v>
          </cell>
          <cell r="C72">
            <v>1.02</v>
          </cell>
          <cell r="I72" t="str">
            <v>411_1</v>
          </cell>
          <cell r="J72" t="str">
            <v>Hospital teaching centres</v>
          </cell>
          <cell r="K72">
            <v>703</v>
          </cell>
          <cell r="O72">
            <v>0</v>
          </cell>
          <cell r="P72">
            <v>0</v>
          </cell>
          <cell r="AN72" t="str">
            <v>C</v>
          </cell>
          <cell r="AO72" t="str">
            <v>Outline proposals</v>
          </cell>
        </row>
        <row r="73">
          <cell r="B73" t="str">
            <v>York</v>
          </cell>
          <cell r="C73">
            <v>1.04</v>
          </cell>
          <cell r="I73" t="str">
            <v>412_</v>
          </cell>
          <cell r="J73" t="str">
            <v>Hospitals</v>
          </cell>
          <cell r="K73">
            <v>0</v>
          </cell>
          <cell r="L73">
            <v>30</v>
          </cell>
          <cell r="M73">
            <v>12.5</v>
          </cell>
          <cell r="N73">
            <v>15.5</v>
          </cell>
          <cell r="O73">
            <v>0</v>
          </cell>
          <cell r="P73">
            <v>58</v>
          </cell>
          <cell r="AN73" t="str">
            <v>D</v>
          </cell>
          <cell r="AO73" t="str">
            <v>Scheme design</v>
          </cell>
        </row>
        <row r="74">
          <cell r="B74" t="str">
            <v>Selby</v>
          </cell>
          <cell r="C74">
            <v>0.99</v>
          </cell>
          <cell r="I74" t="str">
            <v>413_</v>
          </cell>
          <cell r="J74" t="str">
            <v xml:space="preserve">Mental, psychiatric hospital facilities  - generally </v>
          </cell>
          <cell r="K74">
            <v>873</v>
          </cell>
          <cell r="O74">
            <v>0</v>
          </cell>
          <cell r="P74">
            <v>0</v>
          </cell>
          <cell r="AN74" t="str">
            <v>E</v>
          </cell>
          <cell r="AO74" t="str">
            <v>Detail design</v>
          </cell>
          <cell r="AQ74" t="str">
            <v>D</v>
          </cell>
          <cell r="AR74" t="str">
            <v>Demolish new build.</v>
          </cell>
        </row>
        <row r="75">
          <cell r="B75" t="str">
            <v>South Yorkshire</v>
          </cell>
          <cell r="C75">
            <v>0.99</v>
          </cell>
          <cell r="I75" t="str">
            <v>413_1</v>
          </cell>
          <cell r="J75" t="str">
            <v>Psychiatric units</v>
          </cell>
          <cell r="K75">
            <v>860</v>
          </cell>
          <cell r="O75">
            <v>0</v>
          </cell>
          <cell r="P75">
            <v>0</v>
          </cell>
          <cell r="AN75" t="str">
            <v>F</v>
          </cell>
          <cell r="AO75" t="str">
            <v>Production information</v>
          </cell>
          <cell r="AQ75" t="str">
            <v>F</v>
          </cell>
          <cell r="AR75" t="str">
            <v>Fit out only.</v>
          </cell>
        </row>
        <row r="76">
          <cell r="B76" t="str">
            <v>Barnsley</v>
          </cell>
          <cell r="C76">
            <v>0.95</v>
          </cell>
          <cell r="I76" t="str">
            <v>413_12</v>
          </cell>
          <cell r="J76" t="str">
            <v>Pscho-geriatric</v>
          </cell>
          <cell r="K76">
            <v>833</v>
          </cell>
          <cell r="O76">
            <v>0</v>
          </cell>
          <cell r="P76">
            <v>0</v>
          </cell>
          <cell r="AN76" t="str">
            <v>G</v>
          </cell>
          <cell r="AO76" t="str">
            <v>Tender document</v>
          </cell>
          <cell r="AQ76" t="str">
            <v>M</v>
          </cell>
          <cell r="AR76" t="str">
            <v>Major alteration.</v>
          </cell>
        </row>
        <row r="77">
          <cell r="B77" t="str">
            <v>Doncaster</v>
          </cell>
          <cell r="C77">
            <v>1.05</v>
          </cell>
          <cell r="I77" t="str">
            <v>414_1</v>
          </cell>
          <cell r="J77" t="str">
            <v>Ear,nose and throat units</v>
          </cell>
          <cell r="K77">
            <v>770</v>
          </cell>
          <cell r="O77">
            <v>0</v>
          </cell>
          <cell r="P77">
            <v>0</v>
          </cell>
          <cell r="AN77" t="str">
            <v>H</v>
          </cell>
          <cell r="AO77" t="str">
            <v>Tender action</v>
          </cell>
          <cell r="AQ77" t="str">
            <v>N</v>
          </cell>
          <cell r="AR77" t="str">
            <v>New build.</v>
          </cell>
        </row>
        <row r="78">
          <cell r="B78" t="str">
            <v>Rotherham</v>
          </cell>
          <cell r="C78">
            <v>0.94</v>
          </cell>
          <cell r="I78" t="str">
            <v>415_</v>
          </cell>
          <cell r="J78" t="str">
            <v xml:space="preserve">Maternity, </v>
          </cell>
          <cell r="K78">
            <v>979</v>
          </cell>
          <cell r="O78">
            <v>0</v>
          </cell>
          <cell r="P78">
            <v>0</v>
          </cell>
          <cell r="AN78" t="str">
            <v>J</v>
          </cell>
          <cell r="AO78" t="str">
            <v>Project planning</v>
          </cell>
          <cell r="AQ78" t="str">
            <v>R</v>
          </cell>
          <cell r="AR78" t="str">
            <v>Refurbishment.</v>
          </cell>
        </row>
        <row r="79">
          <cell r="B79" t="str">
            <v>Sheffield</v>
          </cell>
          <cell r="C79">
            <v>1.02</v>
          </cell>
          <cell r="I79" t="str">
            <v>415_7</v>
          </cell>
          <cell r="J79" t="str">
            <v>Genito-urinary</v>
          </cell>
          <cell r="K79">
            <v>856</v>
          </cell>
          <cell r="O79">
            <v>0</v>
          </cell>
          <cell r="P79">
            <v>0</v>
          </cell>
          <cell r="AN79" t="str">
            <v>K</v>
          </cell>
          <cell r="AO79" t="str">
            <v>Operations on site</v>
          </cell>
        </row>
        <row r="80">
          <cell r="B80" t="str">
            <v>West Yorkshire</v>
          </cell>
          <cell r="C80">
            <v>0.97</v>
          </cell>
          <cell r="I80" t="str">
            <v>416_</v>
          </cell>
          <cell r="J80" t="str">
            <v>Paediatric, geniatric hospital facilities</v>
          </cell>
          <cell r="K80">
            <v>979</v>
          </cell>
          <cell r="O80">
            <v>0</v>
          </cell>
          <cell r="P80">
            <v>0</v>
          </cell>
          <cell r="AN80" t="str">
            <v>L</v>
          </cell>
          <cell r="AO80" t="str">
            <v>Completion</v>
          </cell>
        </row>
        <row r="81">
          <cell r="B81" t="str">
            <v>Calderdale</v>
          </cell>
          <cell r="C81">
            <v>0.94</v>
          </cell>
          <cell r="I81" t="str">
            <v>416_2</v>
          </cell>
          <cell r="J81" t="str">
            <v>Geniatric units</v>
          </cell>
          <cell r="K81">
            <v>833</v>
          </cell>
          <cell r="O81">
            <v>0</v>
          </cell>
          <cell r="P81">
            <v>0</v>
          </cell>
          <cell r="AN81" t="str">
            <v>M</v>
          </cell>
          <cell r="AO81" t="str">
            <v>Occupancy</v>
          </cell>
        </row>
        <row r="82">
          <cell r="B82" t="str">
            <v>Bradford</v>
          </cell>
          <cell r="C82">
            <v>0.94</v>
          </cell>
          <cell r="I82" t="str">
            <v>417_1</v>
          </cell>
          <cell r="J82" t="str">
            <v>Diagnosis excluding radiograhy</v>
          </cell>
          <cell r="K82">
            <v>1241</v>
          </cell>
          <cell r="O82">
            <v>0</v>
          </cell>
          <cell r="P82">
            <v>0</v>
          </cell>
        </row>
        <row r="83">
          <cell r="B83" t="str">
            <v>Leeds</v>
          </cell>
          <cell r="C83">
            <v>1</v>
          </cell>
          <cell r="I83" t="str">
            <v>417_2</v>
          </cell>
          <cell r="J83" t="str">
            <v>Surgery including operations theatres</v>
          </cell>
          <cell r="K83">
            <v>1127</v>
          </cell>
          <cell r="O83">
            <v>0</v>
          </cell>
          <cell r="P83">
            <v>0</v>
          </cell>
        </row>
        <row r="84">
          <cell r="B84" t="str">
            <v>Wakefield</v>
          </cell>
          <cell r="C84">
            <v>0.97</v>
          </cell>
          <cell r="I84" t="str">
            <v>417_4</v>
          </cell>
          <cell r="J84" t="str">
            <v>Hospital laboratories - generally</v>
          </cell>
          <cell r="K84">
            <v>1238</v>
          </cell>
          <cell r="O84">
            <v>0</v>
          </cell>
          <cell r="P84">
            <v>0</v>
          </cell>
        </row>
        <row r="85">
          <cell r="B85" t="str">
            <v>Kirklees</v>
          </cell>
          <cell r="C85">
            <v>0.99</v>
          </cell>
          <cell r="I85" t="str">
            <v>417_41</v>
          </cell>
          <cell r="J85" t="str">
            <v>Pathology labortories - generally</v>
          </cell>
          <cell r="K85">
            <v>1196</v>
          </cell>
          <cell r="O85">
            <v>0</v>
          </cell>
          <cell r="P85">
            <v>0</v>
          </cell>
        </row>
        <row r="86">
          <cell r="B86" t="str">
            <v>EAST MIDLANDS</v>
          </cell>
          <cell r="C86">
            <v>0.94</v>
          </cell>
          <cell r="I86" t="str">
            <v>417_5</v>
          </cell>
          <cell r="J86" t="str">
            <v>Occupational therapy, physiotherapy</v>
          </cell>
          <cell r="K86">
            <v>937</v>
          </cell>
          <cell r="O86">
            <v>0</v>
          </cell>
          <cell r="P86">
            <v>0</v>
          </cell>
          <cell r="AN86">
            <v>1</v>
          </cell>
          <cell r="AO86" t="str">
            <v>January</v>
          </cell>
        </row>
        <row r="87">
          <cell r="B87" t="str">
            <v>Derbyshire</v>
          </cell>
          <cell r="C87">
            <v>0.93</v>
          </cell>
          <cell r="I87" t="str">
            <v>417_7</v>
          </cell>
          <cell r="J87" t="str">
            <v>Chemotheropy</v>
          </cell>
          <cell r="K87">
            <v>959</v>
          </cell>
          <cell r="O87">
            <v>0</v>
          </cell>
          <cell r="P87">
            <v>0</v>
          </cell>
          <cell r="AN87">
            <v>2</v>
          </cell>
          <cell r="AO87" t="str">
            <v>February</v>
          </cell>
        </row>
        <row r="88">
          <cell r="B88" t="str">
            <v>High Peak</v>
          </cell>
          <cell r="C88">
            <v>0.99</v>
          </cell>
          <cell r="I88" t="str">
            <v>417_71</v>
          </cell>
          <cell r="J88" t="str">
            <v>Pharmacies</v>
          </cell>
          <cell r="K88">
            <v>883</v>
          </cell>
          <cell r="O88">
            <v>0</v>
          </cell>
          <cell r="P88">
            <v>0</v>
          </cell>
          <cell r="AN88">
            <v>3</v>
          </cell>
          <cell r="AO88" t="str">
            <v>March</v>
          </cell>
        </row>
        <row r="89">
          <cell r="B89" t="str">
            <v>West Derbyshire</v>
          </cell>
          <cell r="C89">
            <v>0.91</v>
          </cell>
          <cell r="I89" t="str">
            <v>417_81</v>
          </cell>
          <cell r="J89" t="str">
            <v>Radiotheraphy</v>
          </cell>
          <cell r="O89">
            <v>0</v>
          </cell>
          <cell r="P89">
            <v>0</v>
          </cell>
          <cell r="AN89">
            <v>4</v>
          </cell>
          <cell r="AO89" t="str">
            <v>April</v>
          </cell>
        </row>
        <row r="90">
          <cell r="B90" t="str">
            <v>North East Derbyshire</v>
          </cell>
          <cell r="C90">
            <v>0.98</v>
          </cell>
          <cell r="I90" t="str">
            <v>418_1</v>
          </cell>
          <cell r="J90" t="str">
            <v>Ward blocks</v>
          </cell>
          <cell r="K90">
            <v>824</v>
          </cell>
          <cell r="O90">
            <v>0</v>
          </cell>
          <cell r="P90">
            <v>0</v>
          </cell>
          <cell r="AN90">
            <v>5</v>
          </cell>
          <cell r="AO90" t="str">
            <v>May</v>
          </cell>
        </row>
        <row r="91">
          <cell r="B91" t="str">
            <v>Chesterfield</v>
          </cell>
          <cell r="C91">
            <v>0.95</v>
          </cell>
          <cell r="I91" t="str">
            <v>418_2</v>
          </cell>
          <cell r="J91" t="str">
            <v xml:space="preserve">Outpatients </v>
          </cell>
          <cell r="K91">
            <v>981</v>
          </cell>
          <cell r="O91">
            <v>0</v>
          </cell>
          <cell r="P91">
            <v>0</v>
          </cell>
          <cell r="AN91">
            <v>6</v>
          </cell>
          <cell r="AO91" t="str">
            <v>June</v>
          </cell>
        </row>
        <row r="92">
          <cell r="B92" t="str">
            <v>Bolsover</v>
          </cell>
          <cell r="C92">
            <v>0.93</v>
          </cell>
          <cell r="I92" t="str">
            <v>418_3</v>
          </cell>
          <cell r="J92" t="str">
            <v>Intensive care</v>
          </cell>
          <cell r="K92">
            <v>949</v>
          </cell>
          <cell r="O92">
            <v>0</v>
          </cell>
          <cell r="P92">
            <v>0</v>
          </cell>
          <cell r="AN92">
            <v>7</v>
          </cell>
          <cell r="AO92" t="str">
            <v>July</v>
          </cell>
        </row>
        <row r="93">
          <cell r="B93" t="str">
            <v>Amber Valley</v>
          </cell>
          <cell r="C93">
            <v>0.91</v>
          </cell>
          <cell r="I93" t="str">
            <v>418_8</v>
          </cell>
          <cell r="J93" t="str">
            <v>Sterile stores</v>
          </cell>
          <cell r="K93">
            <v>800</v>
          </cell>
          <cell r="O93">
            <v>0</v>
          </cell>
          <cell r="P93">
            <v>0</v>
          </cell>
          <cell r="AN93">
            <v>8</v>
          </cell>
          <cell r="AO93" t="str">
            <v>August</v>
          </cell>
        </row>
        <row r="94">
          <cell r="B94" t="str">
            <v>Erewash</v>
          </cell>
          <cell r="C94">
            <v>0.92</v>
          </cell>
          <cell r="I94" t="str">
            <v>421_</v>
          </cell>
          <cell r="J94" t="str">
            <v>Health Centres</v>
          </cell>
          <cell r="K94">
            <v>673</v>
          </cell>
          <cell r="L94">
            <v>20</v>
          </cell>
          <cell r="M94">
            <v>11.5</v>
          </cell>
          <cell r="N94">
            <v>10</v>
          </cell>
          <cell r="O94">
            <v>0</v>
          </cell>
          <cell r="P94">
            <v>41.5</v>
          </cell>
          <cell r="AN94">
            <v>9</v>
          </cell>
          <cell r="AO94" t="str">
            <v>September</v>
          </cell>
        </row>
        <row r="95">
          <cell r="B95" t="str">
            <v>Derby</v>
          </cell>
          <cell r="C95">
            <v>0.91</v>
          </cell>
          <cell r="I95" t="str">
            <v>425_</v>
          </cell>
          <cell r="J95" t="str">
            <v>Welfare consultation centres</v>
          </cell>
          <cell r="K95">
            <v>851</v>
          </cell>
          <cell r="O95">
            <v>0</v>
          </cell>
          <cell r="P95">
            <v>0</v>
          </cell>
          <cell r="AN95">
            <v>10</v>
          </cell>
          <cell r="AO95" t="str">
            <v>October</v>
          </cell>
        </row>
        <row r="96">
          <cell r="B96" t="str">
            <v>South Derbyshire</v>
          </cell>
          <cell r="C96">
            <v>0.95</v>
          </cell>
          <cell r="I96" t="str">
            <v>441_</v>
          </cell>
          <cell r="J96" t="str">
            <v>Observation and assessment centres</v>
          </cell>
          <cell r="K96">
            <v>749</v>
          </cell>
          <cell r="O96">
            <v>0</v>
          </cell>
          <cell r="P96">
            <v>0</v>
          </cell>
          <cell r="AN96">
            <v>11</v>
          </cell>
          <cell r="AO96" t="str">
            <v>November</v>
          </cell>
        </row>
        <row r="97">
          <cell r="B97" t="str">
            <v>Leicestershire</v>
          </cell>
          <cell r="C97">
            <v>0.93</v>
          </cell>
          <cell r="I97" t="str">
            <v>442_</v>
          </cell>
          <cell r="J97" t="str">
            <v>Nursing homes, convalescent homes etc</v>
          </cell>
          <cell r="K97">
            <v>720</v>
          </cell>
          <cell r="L97">
            <v>21</v>
          </cell>
          <cell r="M97">
            <v>10.5</v>
          </cell>
          <cell r="N97">
            <v>8.5</v>
          </cell>
          <cell r="O97">
            <v>0</v>
          </cell>
          <cell r="P97">
            <v>40</v>
          </cell>
          <cell r="AN97">
            <v>12</v>
          </cell>
          <cell r="AO97" t="str">
            <v>December</v>
          </cell>
        </row>
        <row r="98">
          <cell r="B98" t="str">
            <v>North West Leicestershire</v>
          </cell>
          <cell r="C98">
            <v>0.96</v>
          </cell>
          <cell r="I98" t="str">
            <v>443_</v>
          </cell>
          <cell r="J98" t="str">
            <v>Homes for chronic invalids</v>
          </cell>
          <cell r="K98">
            <v>893</v>
          </cell>
          <cell r="O98">
            <v>0</v>
          </cell>
          <cell r="P98">
            <v>0</v>
          </cell>
        </row>
        <row r="99">
          <cell r="B99" t="str">
            <v>Charnwood</v>
          </cell>
          <cell r="C99">
            <v>0.91</v>
          </cell>
          <cell r="I99" t="str">
            <v>444_</v>
          </cell>
          <cell r="J99" t="str">
            <v>Homes for mentally handicapped</v>
          </cell>
          <cell r="K99">
            <v>722</v>
          </cell>
          <cell r="L99">
            <v>14.5</v>
          </cell>
          <cell r="M99">
            <v>10</v>
          </cell>
          <cell r="N99">
            <v>8.5</v>
          </cell>
          <cell r="O99">
            <v>0</v>
          </cell>
          <cell r="P99">
            <v>33</v>
          </cell>
        </row>
        <row r="100">
          <cell r="B100" t="str">
            <v>Melton</v>
          </cell>
          <cell r="C100">
            <v>0.89</v>
          </cell>
          <cell r="I100" t="str">
            <v>445_1</v>
          </cell>
          <cell r="J100" t="str">
            <v xml:space="preserve">Homes for physically handicapped </v>
          </cell>
          <cell r="K100">
            <v>767</v>
          </cell>
          <cell r="O100">
            <v>0</v>
          </cell>
          <cell r="P100">
            <v>0</v>
          </cell>
        </row>
        <row r="101">
          <cell r="B101" t="str">
            <v>Rutland</v>
          </cell>
          <cell r="C101">
            <v>0.95</v>
          </cell>
          <cell r="I101" t="str">
            <v>446_</v>
          </cell>
          <cell r="J101" t="str">
            <v>Childrens homes</v>
          </cell>
          <cell r="K101">
            <v>697</v>
          </cell>
          <cell r="L101">
            <v>15</v>
          </cell>
          <cell r="M101">
            <v>11</v>
          </cell>
          <cell r="N101">
            <v>9</v>
          </cell>
          <cell r="O101">
            <v>0</v>
          </cell>
          <cell r="P101">
            <v>35</v>
          </cell>
        </row>
        <row r="102">
          <cell r="B102" t="str">
            <v>Oadby and Wigston</v>
          </cell>
          <cell r="C102">
            <v>0.97</v>
          </cell>
          <cell r="I102" t="str">
            <v>447_</v>
          </cell>
          <cell r="J102" t="str">
            <v>Old people's homes - generally</v>
          </cell>
          <cell r="K102">
            <v>656</v>
          </cell>
          <cell r="L102">
            <v>21</v>
          </cell>
          <cell r="M102">
            <v>11</v>
          </cell>
          <cell r="N102">
            <v>9</v>
          </cell>
          <cell r="O102">
            <v>0</v>
          </cell>
          <cell r="P102">
            <v>41</v>
          </cell>
        </row>
        <row r="103">
          <cell r="B103" t="str">
            <v>Leicester</v>
          </cell>
          <cell r="C103">
            <v>0.93</v>
          </cell>
          <cell r="I103" t="str">
            <v>448_</v>
          </cell>
          <cell r="J103" t="str">
            <v>Day centres</v>
          </cell>
          <cell r="K103">
            <v>793</v>
          </cell>
          <cell r="O103">
            <v>0</v>
          </cell>
          <cell r="P103">
            <v>0</v>
          </cell>
        </row>
        <row r="104">
          <cell r="B104" t="str">
            <v>Hinckley and Bosworth</v>
          </cell>
          <cell r="C104">
            <v>0.9</v>
          </cell>
          <cell r="I104" t="str">
            <v>500_</v>
          </cell>
          <cell r="J104" t="str">
            <v>Recreational</v>
          </cell>
          <cell r="O104">
            <v>0</v>
          </cell>
          <cell r="P104">
            <v>0</v>
          </cell>
        </row>
        <row r="105">
          <cell r="B105" t="str">
            <v>Lincolnshire</v>
          </cell>
          <cell r="C105">
            <v>0.93</v>
          </cell>
          <cell r="I105" t="str">
            <v>511_</v>
          </cell>
          <cell r="J105" t="str">
            <v>Canteens</v>
          </cell>
          <cell r="K105">
            <v>799</v>
          </cell>
          <cell r="O105">
            <v>0</v>
          </cell>
          <cell r="P105">
            <v>0</v>
          </cell>
        </row>
        <row r="106">
          <cell r="B106" t="str">
            <v>West Lindsey</v>
          </cell>
          <cell r="C106">
            <v>0.92</v>
          </cell>
          <cell r="I106" t="str">
            <v>512_</v>
          </cell>
          <cell r="J106" t="str">
            <v xml:space="preserve">Restaurants </v>
          </cell>
          <cell r="K106">
            <v>1022</v>
          </cell>
          <cell r="L106">
            <v>18</v>
          </cell>
          <cell r="M106">
            <v>27</v>
          </cell>
          <cell r="N106">
            <v>10</v>
          </cell>
          <cell r="O106">
            <v>0</v>
          </cell>
          <cell r="P106">
            <v>55</v>
          </cell>
        </row>
        <row r="107">
          <cell r="B107" t="str">
            <v>Lincoln</v>
          </cell>
          <cell r="C107">
            <v>0.92</v>
          </cell>
          <cell r="I107" t="str">
            <v>517_</v>
          </cell>
          <cell r="J107" t="str">
            <v xml:space="preserve">Public houses </v>
          </cell>
          <cell r="K107">
            <v>815</v>
          </cell>
          <cell r="O107">
            <v>0</v>
          </cell>
          <cell r="P107">
            <v>0</v>
          </cell>
        </row>
        <row r="108">
          <cell r="B108" t="str">
            <v>East Lindsey</v>
          </cell>
          <cell r="C108">
            <v>0.93</v>
          </cell>
          <cell r="I108" t="str">
            <v>524_</v>
          </cell>
          <cell r="J108" t="str">
            <v>Theatre</v>
          </cell>
          <cell r="K108">
            <v>1030</v>
          </cell>
          <cell r="O108">
            <v>0</v>
          </cell>
          <cell r="P108">
            <v>0</v>
          </cell>
        </row>
        <row r="109">
          <cell r="B109" t="str">
            <v>North Kesteven</v>
          </cell>
          <cell r="C109">
            <v>0.97</v>
          </cell>
          <cell r="I109" t="str">
            <v>524_5</v>
          </cell>
          <cell r="J109" t="str">
            <v xml:space="preserve">Drama ancilliary building </v>
          </cell>
          <cell r="K109">
            <v>418</v>
          </cell>
          <cell r="O109">
            <v>0</v>
          </cell>
          <cell r="P109">
            <v>0</v>
          </cell>
        </row>
        <row r="110">
          <cell r="B110" t="str">
            <v>Boston</v>
          </cell>
          <cell r="C110">
            <v>0.94</v>
          </cell>
          <cell r="I110" t="str">
            <v>525_</v>
          </cell>
          <cell r="J110" t="str">
            <v>Cinema</v>
          </cell>
          <cell r="K110">
            <v>886</v>
          </cell>
          <cell r="L110">
            <v>9</v>
          </cell>
          <cell r="M110">
            <v>12</v>
          </cell>
          <cell r="N110">
            <v>6</v>
          </cell>
          <cell r="O110">
            <v>0</v>
          </cell>
          <cell r="P110">
            <v>27</v>
          </cell>
        </row>
        <row r="111">
          <cell r="B111" t="str">
            <v>South Kesteven</v>
          </cell>
          <cell r="C111">
            <v>0.92</v>
          </cell>
          <cell r="I111" t="str">
            <v>532_</v>
          </cell>
          <cell r="J111" t="str">
            <v>Community Centres - Generally</v>
          </cell>
          <cell r="K111">
            <v>694</v>
          </cell>
          <cell r="O111">
            <v>0</v>
          </cell>
          <cell r="P111">
            <v>0</v>
          </cell>
        </row>
        <row r="112">
          <cell r="B112" t="str">
            <v>South Holland</v>
          </cell>
          <cell r="C112">
            <v>0.92</v>
          </cell>
          <cell r="I112" t="str">
            <v>532_1</v>
          </cell>
          <cell r="J112" t="str">
            <v>General purpose halls - generally</v>
          </cell>
          <cell r="K112">
            <v>694</v>
          </cell>
          <cell r="L112">
            <v>12.5</v>
          </cell>
          <cell r="M112">
            <v>10.5</v>
          </cell>
          <cell r="N112">
            <v>9</v>
          </cell>
          <cell r="O112">
            <v>0</v>
          </cell>
          <cell r="P112">
            <v>32</v>
          </cell>
        </row>
        <row r="113">
          <cell r="B113" t="str">
            <v>Northamptonshire</v>
          </cell>
          <cell r="C113">
            <v>0.98</v>
          </cell>
          <cell r="I113" t="str">
            <v>532_2</v>
          </cell>
          <cell r="J113" t="str">
            <v>Visitor's centres</v>
          </cell>
          <cell r="K113">
            <v>938</v>
          </cell>
          <cell r="O113">
            <v>0</v>
          </cell>
          <cell r="P113">
            <v>0</v>
          </cell>
        </row>
        <row r="114">
          <cell r="B114" t="str">
            <v>East Northamptonshire</v>
          </cell>
          <cell r="C114">
            <v>1.01</v>
          </cell>
          <cell r="I114" t="str">
            <v>534_</v>
          </cell>
          <cell r="J114" t="str">
            <v>Clubs, youth club, students unions etc</v>
          </cell>
          <cell r="K114">
            <v>646</v>
          </cell>
          <cell r="O114">
            <v>0</v>
          </cell>
          <cell r="P114">
            <v>0</v>
          </cell>
        </row>
        <row r="115">
          <cell r="B115" t="str">
            <v>Corby</v>
          </cell>
          <cell r="C115">
            <v>0.94</v>
          </cell>
          <cell r="I115" t="str">
            <v>541_</v>
          </cell>
          <cell r="J115" t="str">
            <v>Covered swimming pool</v>
          </cell>
          <cell r="K115">
            <v>1222</v>
          </cell>
          <cell r="L115">
            <v>7</v>
          </cell>
          <cell r="M115">
            <v>22</v>
          </cell>
          <cell r="N115">
            <v>19</v>
          </cell>
          <cell r="O115">
            <v>0</v>
          </cell>
          <cell r="P115">
            <v>48</v>
          </cell>
        </row>
        <row r="116">
          <cell r="B116" t="str">
            <v>Kettering</v>
          </cell>
          <cell r="C116">
            <v>0.99</v>
          </cell>
          <cell r="I116" t="str">
            <v>562_1</v>
          </cell>
          <cell r="J116" t="str">
            <v>Sports centres / recreational centres</v>
          </cell>
          <cell r="K116">
            <v>638</v>
          </cell>
          <cell r="L116">
            <v>8.5</v>
          </cell>
          <cell r="M116">
            <v>28</v>
          </cell>
          <cell r="N116">
            <v>20</v>
          </cell>
          <cell r="O116">
            <v>0</v>
          </cell>
          <cell r="P116">
            <v>56.5</v>
          </cell>
        </row>
        <row r="117">
          <cell r="B117" t="str">
            <v>Daventry</v>
          </cell>
          <cell r="C117">
            <v>0.99</v>
          </cell>
          <cell r="I117" t="str">
            <v>562_11</v>
          </cell>
          <cell r="J117" t="str">
            <v>Sports centres / recreational centres with pool</v>
          </cell>
          <cell r="K117">
            <v>958</v>
          </cell>
          <cell r="O117">
            <v>0</v>
          </cell>
          <cell r="P117">
            <v>0</v>
          </cell>
        </row>
        <row r="118">
          <cell r="B118" t="str">
            <v>Wellingborough</v>
          </cell>
          <cell r="C118">
            <v>0.96</v>
          </cell>
          <cell r="I118" t="str">
            <v>562_12</v>
          </cell>
          <cell r="J118" t="str">
            <v>Gymnasia/sports halls</v>
          </cell>
          <cell r="K118">
            <v>581</v>
          </cell>
          <cell r="L118">
            <v>10</v>
          </cell>
          <cell r="M118">
            <v>12</v>
          </cell>
          <cell r="N118">
            <v>20.5</v>
          </cell>
          <cell r="O118">
            <v>0</v>
          </cell>
          <cell r="P118">
            <v>42.5</v>
          </cell>
        </row>
        <row r="119">
          <cell r="B119" t="str">
            <v>Northampton</v>
          </cell>
          <cell r="C119">
            <v>0.98</v>
          </cell>
          <cell r="I119" t="str">
            <v>562_31</v>
          </cell>
          <cell r="J119" t="str">
            <v xml:space="preserve">Squash courts </v>
          </cell>
          <cell r="K119">
            <v>632</v>
          </cell>
          <cell r="O119">
            <v>0</v>
          </cell>
          <cell r="P119">
            <v>0</v>
          </cell>
        </row>
        <row r="120">
          <cell r="B120" t="str">
            <v>South Northamptonshire</v>
          </cell>
          <cell r="C120">
            <v>1</v>
          </cell>
          <cell r="I120" t="str">
            <v>564_1</v>
          </cell>
          <cell r="J120" t="str">
            <v>Stadia, sports grounds</v>
          </cell>
          <cell r="K120">
            <v>740</v>
          </cell>
          <cell r="O120">
            <v>0</v>
          </cell>
          <cell r="P120">
            <v>0</v>
          </cell>
        </row>
        <row r="121">
          <cell r="B121" t="str">
            <v>Nottinghamshire</v>
          </cell>
          <cell r="C121">
            <v>0.92</v>
          </cell>
          <cell r="I121" t="str">
            <v>567_1</v>
          </cell>
          <cell r="J121" t="str">
            <v>Ice rinks</v>
          </cell>
          <cell r="L121">
            <v>7</v>
          </cell>
          <cell r="M121">
            <v>15</v>
          </cell>
          <cell r="N121">
            <v>6</v>
          </cell>
          <cell r="O121">
            <v>0</v>
          </cell>
          <cell r="P121">
            <v>28</v>
          </cell>
        </row>
        <row r="122">
          <cell r="B122" t="str">
            <v>Bassetlaw</v>
          </cell>
          <cell r="C122">
            <v>0.96</v>
          </cell>
          <cell r="I122" t="str">
            <v>568_1</v>
          </cell>
          <cell r="J122" t="str">
            <v>Pavillion and sports club houses - generally</v>
          </cell>
          <cell r="K122">
            <v>684</v>
          </cell>
          <cell r="L122">
            <v>8.5</v>
          </cell>
          <cell r="M122">
            <v>10</v>
          </cell>
          <cell r="N122">
            <v>19</v>
          </cell>
          <cell r="O122">
            <v>0</v>
          </cell>
          <cell r="P122">
            <v>37.5</v>
          </cell>
        </row>
        <row r="123">
          <cell r="B123" t="str">
            <v>Mansfield</v>
          </cell>
          <cell r="C123">
            <v>0.89</v>
          </cell>
          <cell r="I123" t="str">
            <v>600_</v>
          </cell>
          <cell r="J123" t="str">
            <v>Religious</v>
          </cell>
          <cell r="O123">
            <v>0</v>
          </cell>
          <cell r="P123">
            <v>0</v>
          </cell>
        </row>
        <row r="124">
          <cell r="B124" t="str">
            <v>Newark</v>
          </cell>
          <cell r="C124">
            <v>0.92</v>
          </cell>
          <cell r="I124" t="str">
            <v>630_</v>
          </cell>
          <cell r="J124" t="str">
            <v>Churches</v>
          </cell>
          <cell r="K124">
            <v>826</v>
          </cell>
          <cell r="L124">
            <v>8</v>
          </cell>
          <cell r="M124">
            <v>3.5</v>
          </cell>
          <cell r="N124">
            <v>4</v>
          </cell>
          <cell r="O124">
            <v>0</v>
          </cell>
          <cell r="P124">
            <v>15.5</v>
          </cell>
        </row>
        <row r="125">
          <cell r="B125" t="str">
            <v>Ashfield</v>
          </cell>
          <cell r="C125">
            <v>0.87</v>
          </cell>
          <cell r="I125" t="str">
            <v>640_</v>
          </cell>
          <cell r="J125" t="str">
            <v>Mission halls, meeting houses</v>
          </cell>
          <cell r="K125">
            <v>845</v>
          </cell>
          <cell r="O125">
            <v>0</v>
          </cell>
          <cell r="P125">
            <v>0</v>
          </cell>
        </row>
        <row r="126">
          <cell r="B126" t="str">
            <v>Gedling</v>
          </cell>
          <cell r="C126">
            <v>0.91</v>
          </cell>
          <cell r="I126" t="str">
            <v>650_</v>
          </cell>
          <cell r="J126" t="str">
            <v>Temple, mosques, synagogues</v>
          </cell>
          <cell r="K126">
            <v>949</v>
          </cell>
          <cell r="O126">
            <v>0</v>
          </cell>
          <cell r="P126">
            <v>0</v>
          </cell>
        </row>
        <row r="127">
          <cell r="B127" t="str">
            <v>Broxtowe</v>
          </cell>
          <cell r="C127">
            <v>0.92</v>
          </cell>
          <cell r="I127" t="str">
            <v>670_1</v>
          </cell>
          <cell r="J127" t="str">
            <v>Crematoria</v>
          </cell>
          <cell r="K127">
            <v>1170</v>
          </cell>
          <cell r="O127">
            <v>0</v>
          </cell>
          <cell r="P127">
            <v>0</v>
          </cell>
        </row>
        <row r="128">
          <cell r="B128" t="str">
            <v>Nottingham</v>
          </cell>
          <cell r="C128">
            <v>0.93</v>
          </cell>
          <cell r="I128" t="str">
            <v>700_</v>
          </cell>
          <cell r="J128" t="str">
            <v>Education</v>
          </cell>
          <cell r="O128">
            <v>0</v>
          </cell>
          <cell r="P128">
            <v>0</v>
          </cell>
        </row>
        <row r="129">
          <cell r="B129" t="str">
            <v>Rushcliffe</v>
          </cell>
          <cell r="C129">
            <v>0.94</v>
          </cell>
          <cell r="I129" t="str">
            <v>710_</v>
          </cell>
          <cell r="J129" t="str">
            <v>Schools</v>
          </cell>
          <cell r="K129">
            <v>705</v>
          </cell>
          <cell r="O129">
            <v>0</v>
          </cell>
          <cell r="P129">
            <v>0</v>
          </cell>
        </row>
        <row r="130">
          <cell r="B130" t="str">
            <v>EAST ANGLIA</v>
          </cell>
          <cell r="C130">
            <v>0.98</v>
          </cell>
          <cell r="I130" t="str">
            <v>711_</v>
          </cell>
          <cell r="J130" t="str">
            <v>Nursery</v>
          </cell>
          <cell r="K130">
            <v>850</v>
          </cell>
          <cell r="L130">
            <v>9.5</v>
          </cell>
          <cell r="M130">
            <v>5.5</v>
          </cell>
          <cell r="N130">
            <v>14</v>
          </cell>
          <cell r="O130">
            <v>0</v>
          </cell>
          <cell r="P130">
            <v>29</v>
          </cell>
        </row>
        <row r="131">
          <cell r="B131" t="str">
            <v>Cambridgeshire</v>
          </cell>
          <cell r="C131">
            <v>1</v>
          </cell>
          <cell r="I131" t="str">
            <v>712_</v>
          </cell>
          <cell r="J131" t="str">
            <v>Primary</v>
          </cell>
          <cell r="K131">
            <v>678</v>
          </cell>
          <cell r="L131">
            <v>11.5</v>
          </cell>
          <cell r="M131">
            <v>5.5</v>
          </cell>
          <cell r="N131">
            <v>15</v>
          </cell>
          <cell r="O131">
            <v>0</v>
          </cell>
          <cell r="P131">
            <v>32</v>
          </cell>
        </row>
        <row r="132">
          <cell r="B132" t="str">
            <v>Peterborough</v>
          </cell>
          <cell r="C132">
            <v>0.97</v>
          </cell>
          <cell r="I132" t="str">
            <v>713_</v>
          </cell>
          <cell r="J132" t="str">
            <v>Secondary schools</v>
          </cell>
          <cell r="K132">
            <v>648</v>
          </cell>
          <cell r="L132">
            <v>11.5</v>
          </cell>
          <cell r="M132">
            <v>6</v>
          </cell>
          <cell r="N132">
            <v>15</v>
          </cell>
          <cell r="O132">
            <v>0</v>
          </cell>
          <cell r="P132">
            <v>32.5</v>
          </cell>
        </row>
        <row r="133">
          <cell r="B133" t="str">
            <v>Fenland</v>
          </cell>
          <cell r="C133">
            <v>1</v>
          </cell>
          <cell r="I133" t="str">
            <v>714_</v>
          </cell>
          <cell r="J133" t="str">
            <v>Sixth form/tertiary colleges</v>
          </cell>
          <cell r="K133">
            <v>704</v>
          </cell>
          <cell r="O133">
            <v>0</v>
          </cell>
          <cell r="P133">
            <v>0</v>
          </cell>
        </row>
        <row r="134">
          <cell r="B134" t="str">
            <v>Huntingdon</v>
          </cell>
          <cell r="C134">
            <v>0.97</v>
          </cell>
          <cell r="I134" t="str">
            <v>717_</v>
          </cell>
          <cell r="J134" t="str">
            <v>Special schools</v>
          </cell>
          <cell r="K134">
            <v>728</v>
          </cell>
          <cell r="O134">
            <v>0</v>
          </cell>
          <cell r="P134">
            <v>0</v>
          </cell>
        </row>
        <row r="135">
          <cell r="B135" t="str">
            <v>East Cambridgeshire</v>
          </cell>
          <cell r="C135">
            <v>1.01</v>
          </cell>
          <cell r="I135" t="str">
            <v>717_2</v>
          </cell>
          <cell r="J135" t="str">
            <v>Schools for the mentally handicaped</v>
          </cell>
          <cell r="K135">
            <v>675</v>
          </cell>
          <cell r="O135">
            <v>0</v>
          </cell>
          <cell r="P135">
            <v>0</v>
          </cell>
        </row>
        <row r="136">
          <cell r="B136" t="str">
            <v>South Cambridgeshire</v>
          </cell>
          <cell r="C136">
            <v>1.01</v>
          </cell>
          <cell r="I136" t="str">
            <v>717_3</v>
          </cell>
          <cell r="J136" t="str">
            <v>Schools for the physically handicaped</v>
          </cell>
          <cell r="K136">
            <v>745</v>
          </cell>
          <cell r="O136">
            <v>0</v>
          </cell>
          <cell r="P136">
            <v>0</v>
          </cell>
        </row>
        <row r="137">
          <cell r="B137" t="str">
            <v>Cambridge</v>
          </cell>
          <cell r="C137">
            <v>1.05</v>
          </cell>
          <cell r="I137" t="str">
            <v>721_</v>
          </cell>
          <cell r="J137" t="str">
            <v xml:space="preserve">Universities </v>
          </cell>
          <cell r="K137">
            <v>842</v>
          </cell>
          <cell r="L137">
            <v>9.5</v>
          </cell>
          <cell r="M137">
            <v>10.5</v>
          </cell>
          <cell r="N137">
            <v>15</v>
          </cell>
          <cell r="O137">
            <v>0</v>
          </cell>
          <cell r="P137">
            <v>35</v>
          </cell>
        </row>
        <row r="138">
          <cell r="B138" t="str">
            <v>Norfolk</v>
          </cell>
          <cell r="C138">
            <v>0.95</v>
          </cell>
          <cell r="I138" t="str">
            <v>721_2</v>
          </cell>
          <cell r="J138" t="str">
            <v>Universitey- specialised teaching blocks</v>
          </cell>
          <cell r="K138">
            <v>894</v>
          </cell>
          <cell r="O138">
            <v>0</v>
          </cell>
          <cell r="P138">
            <v>0</v>
          </cell>
        </row>
        <row r="139">
          <cell r="B139" t="str">
            <v>West Norfolk</v>
          </cell>
          <cell r="C139">
            <v>1.01</v>
          </cell>
          <cell r="I139" t="str">
            <v>722_2</v>
          </cell>
          <cell r="J139" t="str">
            <v xml:space="preserve">Colleges </v>
          </cell>
          <cell r="K139">
            <v>735</v>
          </cell>
          <cell r="L139">
            <v>9.5</v>
          </cell>
          <cell r="M139">
            <v>9</v>
          </cell>
          <cell r="N139">
            <v>14</v>
          </cell>
          <cell r="O139">
            <v>0</v>
          </cell>
          <cell r="P139">
            <v>32.5</v>
          </cell>
        </row>
        <row r="140">
          <cell r="B140" t="str">
            <v>North Norfolk</v>
          </cell>
          <cell r="C140">
            <v>0.96</v>
          </cell>
          <cell r="I140" t="str">
            <v>727_</v>
          </cell>
          <cell r="J140" t="str">
            <v>Adult education facilties</v>
          </cell>
          <cell r="K140">
            <v>673</v>
          </cell>
          <cell r="L140">
            <v>9</v>
          </cell>
          <cell r="M140">
            <v>9</v>
          </cell>
          <cell r="N140">
            <v>14</v>
          </cell>
          <cell r="O140">
            <v>0</v>
          </cell>
          <cell r="P140">
            <v>32</v>
          </cell>
        </row>
        <row r="141">
          <cell r="B141" t="str">
            <v>Great Yarmouth</v>
          </cell>
          <cell r="C141">
            <v>0.94</v>
          </cell>
          <cell r="I141" t="str">
            <v>727_1</v>
          </cell>
          <cell r="J141" t="str">
            <v xml:space="preserve">Adult facilities for the mentally handicaped </v>
          </cell>
          <cell r="K141">
            <v>717</v>
          </cell>
          <cell r="O141">
            <v>0</v>
          </cell>
          <cell r="P141">
            <v>0</v>
          </cell>
        </row>
        <row r="142">
          <cell r="B142" t="str">
            <v>Broadland</v>
          </cell>
          <cell r="C142">
            <v>0.97</v>
          </cell>
          <cell r="I142" t="str">
            <v>731_1</v>
          </cell>
          <cell r="J142" t="str">
            <v>Reasearch facilities</v>
          </cell>
          <cell r="K142">
            <v>1033</v>
          </cell>
          <cell r="O142">
            <v>0</v>
          </cell>
          <cell r="P142">
            <v>0</v>
          </cell>
        </row>
        <row r="143">
          <cell r="B143" t="str">
            <v>Norwich</v>
          </cell>
          <cell r="C143">
            <v>0.94</v>
          </cell>
          <cell r="I143" t="str">
            <v>732_</v>
          </cell>
          <cell r="J143" t="str">
            <v>Laboratories</v>
          </cell>
          <cell r="K143">
            <v>1008</v>
          </cell>
          <cell r="L143">
            <v>12.5</v>
          </cell>
          <cell r="M143">
            <v>15.5</v>
          </cell>
          <cell r="N143">
            <v>19</v>
          </cell>
          <cell r="O143">
            <v>0</v>
          </cell>
          <cell r="P143">
            <v>47</v>
          </cell>
        </row>
        <row r="144">
          <cell r="B144" t="str">
            <v>SouthNorfolk</v>
          </cell>
          <cell r="C144">
            <v>0.94</v>
          </cell>
          <cell r="I144" t="str">
            <v>756_</v>
          </cell>
          <cell r="J144" t="str">
            <v>Museums</v>
          </cell>
          <cell r="K144">
            <v>683</v>
          </cell>
          <cell r="L144">
            <v>9.5</v>
          </cell>
          <cell r="M144">
            <v>14.5</v>
          </cell>
          <cell r="N144">
            <v>14.5</v>
          </cell>
          <cell r="O144">
            <v>0</v>
          </cell>
          <cell r="P144">
            <v>38.5</v>
          </cell>
        </row>
        <row r="145">
          <cell r="B145" t="str">
            <v>Breckland</v>
          </cell>
          <cell r="C145">
            <v>0.92</v>
          </cell>
          <cell r="I145" t="str">
            <v>758_</v>
          </cell>
          <cell r="J145" t="str">
            <v xml:space="preserve">Exhibition buildings </v>
          </cell>
          <cell r="K145">
            <v>800</v>
          </cell>
          <cell r="O145">
            <v>0</v>
          </cell>
          <cell r="P145">
            <v>0</v>
          </cell>
        </row>
        <row r="146">
          <cell r="B146" t="str">
            <v>Suffolk</v>
          </cell>
          <cell r="C146">
            <v>0.97</v>
          </cell>
          <cell r="I146" t="str">
            <v>760_</v>
          </cell>
          <cell r="J146" t="str">
            <v>Libraries</v>
          </cell>
          <cell r="K146">
            <v>769</v>
          </cell>
          <cell r="L146">
            <v>10.5</v>
          </cell>
          <cell r="M146">
            <v>10.5</v>
          </cell>
          <cell r="N146">
            <v>12.5</v>
          </cell>
          <cell r="O146">
            <v>0</v>
          </cell>
          <cell r="P146">
            <v>33.5</v>
          </cell>
        </row>
        <row r="147">
          <cell r="B147" t="str">
            <v>Forest Heath</v>
          </cell>
          <cell r="C147">
            <v>1.01</v>
          </cell>
          <cell r="I147" t="str">
            <v>762_</v>
          </cell>
          <cell r="J147" t="str">
            <v>Public Libraries</v>
          </cell>
          <cell r="K147">
            <v>782</v>
          </cell>
          <cell r="O147">
            <v>0</v>
          </cell>
          <cell r="P147">
            <v>0</v>
          </cell>
        </row>
        <row r="148">
          <cell r="B148" t="str">
            <v>St Edmundsbury</v>
          </cell>
          <cell r="C148">
            <v>0.98</v>
          </cell>
          <cell r="I148" t="str">
            <v>763_</v>
          </cell>
          <cell r="J148" t="str">
            <v>School/colleges</v>
          </cell>
          <cell r="K148">
            <v>696</v>
          </cell>
          <cell r="O148">
            <v>0</v>
          </cell>
          <cell r="P148">
            <v>0</v>
          </cell>
        </row>
        <row r="149">
          <cell r="B149" t="str">
            <v>Mid Suffolk</v>
          </cell>
          <cell r="C149">
            <v>0.97</v>
          </cell>
          <cell r="I149" t="str">
            <v>764_</v>
          </cell>
          <cell r="J149" t="str">
            <v>Special libraries</v>
          </cell>
          <cell r="K149">
            <v>944</v>
          </cell>
          <cell r="O149">
            <v>0</v>
          </cell>
          <cell r="P149">
            <v>0</v>
          </cell>
        </row>
        <row r="150">
          <cell r="B150" t="str">
            <v>Waveney</v>
          </cell>
          <cell r="C150">
            <v>0.94</v>
          </cell>
          <cell r="I150" t="str">
            <v>766_</v>
          </cell>
          <cell r="J150" t="str">
            <v>Computer buildings - generally</v>
          </cell>
          <cell r="K150">
            <v>1149</v>
          </cell>
          <cell r="L150">
            <v>13.5</v>
          </cell>
          <cell r="M150">
            <v>20.5</v>
          </cell>
          <cell r="N150">
            <v>9</v>
          </cell>
          <cell r="O150">
            <v>0</v>
          </cell>
          <cell r="P150">
            <v>43</v>
          </cell>
        </row>
        <row r="151">
          <cell r="B151" t="str">
            <v>Suffolk Coastal</v>
          </cell>
          <cell r="C151">
            <v>0.97</v>
          </cell>
          <cell r="I151" t="str">
            <v>767_</v>
          </cell>
          <cell r="J151" t="str">
            <v>Record offices, archives, patent, offices</v>
          </cell>
          <cell r="K151">
            <v>860</v>
          </cell>
          <cell r="O151">
            <v>0</v>
          </cell>
          <cell r="P151">
            <v>0</v>
          </cell>
        </row>
        <row r="152">
          <cell r="B152" t="str">
            <v>Ipswich</v>
          </cell>
          <cell r="C152">
            <v>0.97</v>
          </cell>
          <cell r="I152" t="str">
            <v>800_</v>
          </cell>
          <cell r="J152" t="str">
            <v>Residential</v>
          </cell>
          <cell r="O152">
            <v>0</v>
          </cell>
          <cell r="P152">
            <v>0</v>
          </cell>
        </row>
        <row r="153">
          <cell r="B153" t="str">
            <v>Babergh</v>
          </cell>
          <cell r="C153">
            <v>0.94</v>
          </cell>
          <cell r="I153" t="str">
            <v>810_</v>
          </cell>
          <cell r="J153" t="str">
            <v>Housing, mixed developments</v>
          </cell>
          <cell r="K153">
            <v>485</v>
          </cell>
          <cell r="O153">
            <v>0</v>
          </cell>
          <cell r="P153">
            <v>0</v>
          </cell>
        </row>
        <row r="154">
          <cell r="B154" t="str">
            <v>0</v>
          </cell>
          <cell r="I154" t="str">
            <v>810_</v>
          </cell>
          <cell r="J154" t="str">
            <v>Estate housing generally</v>
          </cell>
          <cell r="K154">
            <v>460</v>
          </cell>
          <cell r="L154">
            <v>0.15</v>
          </cell>
          <cell r="M154">
            <v>8.5</v>
          </cell>
          <cell r="N154">
            <v>7</v>
          </cell>
          <cell r="O154">
            <v>0</v>
          </cell>
          <cell r="P154">
            <v>15.65</v>
          </cell>
        </row>
        <row r="155">
          <cell r="B155" t="str">
            <v>SOUTH EAST (ex G London)</v>
          </cell>
          <cell r="C155">
            <v>1.04</v>
          </cell>
          <cell r="I155" t="str">
            <v>816_</v>
          </cell>
          <cell r="J155" t="str">
            <v>Flats generally</v>
          </cell>
          <cell r="K155">
            <v>530</v>
          </cell>
          <cell r="L155">
            <v>5</v>
          </cell>
          <cell r="M155">
            <v>7.5</v>
          </cell>
          <cell r="N155">
            <v>7</v>
          </cell>
          <cell r="O155">
            <v>0</v>
          </cell>
          <cell r="P155">
            <v>19.5</v>
          </cell>
        </row>
        <row r="156">
          <cell r="B156" t="str">
            <v>Bedfordshire</v>
          </cell>
          <cell r="C156">
            <v>1.02</v>
          </cell>
          <cell r="I156" t="str">
            <v>820_1</v>
          </cell>
          <cell r="J156" t="str">
            <v>One off housing</v>
          </cell>
          <cell r="K156">
            <v>747</v>
          </cell>
          <cell r="O156">
            <v>0</v>
          </cell>
          <cell r="P156">
            <v>0</v>
          </cell>
        </row>
        <row r="157">
          <cell r="B157" t="str">
            <v>North Bedfordshire</v>
          </cell>
          <cell r="C157">
            <v>0.99</v>
          </cell>
          <cell r="I157" t="str">
            <v>841_</v>
          </cell>
          <cell r="J157" t="str">
            <v>Housing in connection</v>
          </cell>
          <cell r="K157">
            <v>516</v>
          </cell>
          <cell r="O157">
            <v>0</v>
          </cell>
          <cell r="P157">
            <v>0</v>
          </cell>
        </row>
        <row r="158">
          <cell r="B158" t="str">
            <v>Mid Bedfordshire</v>
          </cell>
          <cell r="C158">
            <v>1.02</v>
          </cell>
          <cell r="I158" t="str">
            <v>843_</v>
          </cell>
          <cell r="J158" t="str">
            <v>Shelterered housing</v>
          </cell>
          <cell r="K158">
            <v>550</v>
          </cell>
          <cell r="L158">
            <v>10</v>
          </cell>
          <cell r="M158">
            <v>9</v>
          </cell>
          <cell r="N158">
            <v>8</v>
          </cell>
          <cell r="O158">
            <v>0</v>
          </cell>
          <cell r="P158">
            <v>27</v>
          </cell>
        </row>
        <row r="159">
          <cell r="B159" t="str">
            <v>South Bedfordshire</v>
          </cell>
          <cell r="C159">
            <v>1.04</v>
          </cell>
          <cell r="I159" t="str">
            <v>852_</v>
          </cell>
          <cell r="J159" t="str">
            <v>Hotels</v>
          </cell>
          <cell r="K159">
            <v>757</v>
          </cell>
          <cell r="L159">
            <v>17</v>
          </cell>
          <cell r="M159">
            <v>14</v>
          </cell>
          <cell r="N159">
            <v>13</v>
          </cell>
          <cell r="O159">
            <v>0</v>
          </cell>
          <cell r="P159">
            <v>44</v>
          </cell>
        </row>
        <row r="160">
          <cell r="B160" t="str">
            <v>Luton</v>
          </cell>
          <cell r="C160">
            <v>1.06</v>
          </cell>
          <cell r="I160" t="str">
            <v>856_</v>
          </cell>
          <cell r="J160" t="str">
            <v>Dormitories</v>
          </cell>
          <cell r="K160">
            <v>633</v>
          </cell>
          <cell r="O160">
            <v>0</v>
          </cell>
          <cell r="P160">
            <v>0</v>
          </cell>
        </row>
        <row r="161">
          <cell r="B161" t="str">
            <v>Essex</v>
          </cell>
          <cell r="C161">
            <v>1.03</v>
          </cell>
          <cell r="I161" t="str">
            <v>856_3</v>
          </cell>
          <cell r="J161" t="str">
            <v>Nurses' residences</v>
          </cell>
          <cell r="K161">
            <v>789</v>
          </cell>
          <cell r="L161">
            <v>12.5</v>
          </cell>
          <cell r="M161">
            <v>8.5</v>
          </cell>
          <cell r="N161">
            <v>9.5</v>
          </cell>
          <cell r="O161">
            <v>0</v>
          </cell>
          <cell r="P161">
            <v>30.5</v>
          </cell>
        </row>
        <row r="162">
          <cell r="B162" t="str">
            <v>Uttlesford</v>
          </cell>
          <cell r="C162">
            <v>1.01</v>
          </cell>
          <cell r="I162" t="str">
            <v>856_4</v>
          </cell>
          <cell r="J162" t="str">
            <v>Staff residential</v>
          </cell>
          <cell r="K162">
            <v>537</v>
          </cell>
          <cell r="O162">
            <v>0</v>
          </cell>
          <cell r="P162">
            <v>0</v>
          </cell>
        </row>
        <row r="163">
          <cell r="B163" t="str">
            <v>Braintree</v>
          </cell>
          <cell r="C163">
            <v>0.99</v>
          </cell>
          <cell r="I163" t="str">
            <v>856_5</v>
          </cell>
          <cell r="J163" t="str">
            <v>Barracks</v>
          </cell>
          <cell r="K163">
            <v>594</v>
          </cell>
          <cell r="O163">
            <v>0</v>
          </cell>
          <cell r="P163">
            <v>0</v>
          </cell>
        </row>
        <row r="164">
          <cell r="B164" t="str">
            <v>Colchester</v>
          </cell>
          <cell r="C164">
            <v>0.98</v>
          </cell>
          <cell r="I164" t="str">
            <v>856_7</v>
          </cell>
          <cell r="J164" t="str">
            <v>Youth Hostels</v>
          </cell>
          <cell r="K164">
            <v>6633</v>
          </cell>
          <cell r="O164">
            <v>0</v>
          </cell>
          <cell r="P164">
            <v>0</v>
          </cell>
        </row>
        <row r="165">
          <cell r="B165" t="str">
            <v>Tendring</v>
          </cell>
          <cell r="C165">
            <v>1</v>
          </cell>
          <cell r="I165" t="str">
            <v>856_8</v>
          </cell>
          <cell r="J165" t="str">
            <v>Short stay hostels</v>
          </cell>
          <cell r="K165">
            <v>700</v>
          </cell>
          <cell r="O165">
            <v>0</v>
          </cell>
          <cell r="P165">
            <v>0</v>
          </cell>
        </row>
        <row r="166">
          <cell r="B166" t="str">
            <v>Maldon</v>
          </cell>
          <cell r="C166">
            <v>1.05</v>
          </cell>
        </row>
        <row r="167">
          <cell r="B167" t="str">
            <v>Chelmsford</v>
          </cell>
          <cell r="C167">
            <v>1.01</v>
          </cell>
        </row>
        <row r="168">
          <cell r="B168" t="str">
            <v>Epping Forest</v>
          </cell>
          <cell r="C168">
            <v>1.08</v>
          </cell>
        </row>
        <row r="169">
          <cell r="B169" t="str">
            <v>Harlow</v>
          </cell>
          <cell r="C169">
            <v>1.06</v>
          </cell>
        </row>
        <row r="170">
          <cell r="B170" t="str">
            <v>Brentwood</v>
          </cell>
          <cell r="C170">
            <v>1.05</v>
          </cell>
        </row>
        <row r="171">
          <cell r="B171" t="str">
            <v>Basildon</v>
          </cell>
          <cell r="C171">
            <v>1.05</v>
          </cell>
        </row>
        <row r="172">
          <cell r="B172" t="str">
            <v>Rochford</v>
          </cell>
          <cell r="C172">
            <v>1.18</v>
          </cell>
        </row>
        <row r="173">
          <cell r="B173" t="str">
            <v>Southend-on-Sea</v>
          </cell>
          <cell r="C173">
            <v>1.01</v>
          </cell>
        </row>
        <row r="174">
          <cell r="B174" t="str">
            <v>CastlePoint</v>
          </cell>
          <cell r="C174">
            <v>1.08</v>
          </cell>
        </row>
        <row r="175">
          <cell r="B175" t="str">
            <v>Thurrock</v>
          </cell>
          <cell r="C175">
            <v>1.03</v>
          </cell>
        </row>
        <row r="176">
          <cell r="B176" t="str">
            <v>Hertfordshire</v>
          </cell>
          <cell r="C176">
            <v>1.07</v>
          </cell>
        </row>
        <row r="177">
          <cell r="B177" t="str">
            <v>NorthHertfordshire</v>
          </cell>
          <cell r="C177">
            <v>1.06</v>
          </cell>
        </row>
        <row r="178">
          <cell r="B178" t="str">
            <v>Stevenage</v>
          </cell>
          <cell r="C178">
            <v>1.04</v>
          </cell>
        </row>
        <row r="179">
          <cell r="B179" t="str">
            <v>East Hertfordshire</v>
          </cell>
          <cell r="C179">
            <v>1.05</v>
          </cell>
        </row>
        <row r="180">
          <cell r="B180" t="str">
            <v>Broxbourne</v>
          </cell>
          <cell r="C180">
            <v>1.1399999999999999</v>
          </cell>
        </row>
        <row r="181">
          <cell r="B181" t="str">
            <v>Welwyn Hatfield</v>
          </cell>
          <cell r="C181">
            <v>1.0900000000000001</v>
          </cell>
        </row>
        <row r="182">
          <cell r="B182" t="str">
            <v>StAlbans</v>
          </cell>
          <cell r="C182">
            <v>1.03</v>
          </cell>
        </row>
        <row r="183">
          <cell r="B183" t="str">
            <v>Dacorum</v>
          </cell>
          <cell r="C183">
            <v>1.1000000000000001</v>
          </cell>
        </row>
        <row r="184">
          <cell r="B184" t="str">
            <v>Three Rivers</v>
          </cell>
          <cell r="C184">
            <v>1.1000000000000001</v>
          </cell>
        </row>
        <row r="185">
          <cell r="B185" t="str">
            <v>Watford</v>
          </cell>
          <cell r="C185">
            <v>1.0900000000000001</v>
          </cell>
        </row>
        <row r="186">
          <cell r="B186" t="str">
            <v>Hertsmere</v>
          </cell>
          <cell r="C186">
            <v>1.07</v>
          </cell>
        </row>
        <row r="187">
          <cell r="B187" t="str">
            <v>Kent</v>
          </cell>
          <cell r="C187">
            <v>1.05</v>
          </cell>
        </row>
        <row r="188">
          <cell r="B188" t="str">
            <v>Dartford</v>
          </cell>
          <cell r="C188">
            <v>1.1000000000000001</v>
          </cell>
        </row>
        <row r="189">
          <cell r="B189" t="str">
            <v>Medway</v>
          </cell>
          <cell r="C189">
            <v>1.06</v>
          </cell>
        </row>
        <row r="190">
          <cell r="B190" t="str">
            <v>Gillingham</v>
          </cell>
          <cell r="C190">
            <v>1.06</v>
          </cell>
        </row>
        <row r="191">
          <cell r="B191" t="str">
            <v>Swale</v>
          </cell>
          <cell r="C191">
            <v>1</v>
          </cell>
        </row>
        <row r="192">
          <cell r="B192" t="str">
            <v>Canterbury</v>
          </cell>
          <cell r="C192">
            <v>1.08</v>
          </cell>
        </row>
        <row r="193">
          <cell r="B193" t="str">
            <v>Thanet</v>
          </cell>
          <cell r="C193">
            <v>1.04</v>
          </cell>
        </row>
        <row r="194">
          <cell r="B194" t="str">
            <v>Dover</v>
          </cell>
          <cell r="C194">
            <v>1.06</v>
          </cell>
        </row>
        <row r="195">
          <cell r="B195" t="str">
            <v>Shepway</v>
          </cell>
          <cell r="C195">
            <v>0.97</v>
          </cell>
        </row>
        <row r="196">
          <cell r="B196" t="str">
            <v>Ashford</v>
          </cell>
          <cell r="C196">
            <v>1.07</v>
          </cell>
        </row>
        <row r="197">
          <cell r="B197" t="str">
            <v>Maidstone</v>
          </cell>
          <cell r="C197">
            <v>1.03</v>
          </cell>
        </row>
        <row r="198">
          <cell r="B198" t="str">
            <v>Tonbridge and Malling</v>
          </cell>
          <cell r="C198">
            <v>1.04</v>
          </cell>
        </row>
        <row r="199">
          <cell r="B199" t="str">
            <v>Sevenoaks</v>
          </cell>
          <cell r="C199">
            <v>1.1399999999999999</v>
          </cell>
        </row>
        <row r="200">
          <cell r="B200" t="str">
            <v>Tunbridge Wells</v>
          </cell>
          <cell r="C200">
            <v>1.06</v>
          </cell>
        </row>
        <row r="201">
          <cell r="B201" t="str">
            <v>Surrey</v>
          </cell>
          <cell r="C201">
            <v>1.1000000000000001</v>
          </cell>
        </row>
        <row r="202">
          <cell r="B202" t="str">
            <v>Spelthorne</v>
          </cell>
          <cell r="C202">
            <v>1.0900000000000001</v>
          </cell>
        </row>
        <row r="203">
          <cell r="B203" t="str">
            <v>Runnymede</v>
          </cell>
          <cell r="C203">
            <v>1.06</v>
          </cell>
        </row>
        <row r="204">
          <cell r="B204" t="str">
            <v>SurreyHeath</v>
          </cell>
          <cell r="C204">
            <v>1.1299999999999999</v>
          </cell>
        </row>
        <row r="205">
          <cell r="B205" t="str">
            <v>Woking</v>
          </cell>
          <cell r="C205">
            <v>1.1200000000000001</v>
          </cell>
        </row>
        <row r="206">
          <cell r="B206" t="str">
            <v>Elmbridge</v>
          </cell>
          <cell r="C206">
            <v>1.1299999999999999</v>
          </cell>
        </row>
        <row r="207">
          <cell r="B207" t="str">
            <v>Epsom and Ewell</v>
          </cell>
          <cell r="C207">
            <v>1.08</v>
          </cell>
        </row>
        <row r="208">
          <cell r="B208" t="str">
            <v>Reigate and Banstead</v>
          </cell>
          <cell r="C208">
            <v>1.1100000000000001</v>
          </cell>
        </row>
        <row r="209">
          <cell r="B209" t="str">
            <v>Tandridge</v>
          </cell>
          <cell r="C209">
            <v>1.08</v>
          </cell>
        </row>
        <row r="210">
          <cell r="B210" t="str">
            <v>Mole Valley</v>
          </cell>
          <cell r="C210">
            <v>1.1299999999999999</v>
          </cell>
        </row>
        <row r="211">
          <cell r="B211" t="str">
            <v>Guildford</v>
          </cell>
          <cell r="C211">
            <v>1.0900000000000001</v>
          </cell>
        </row>
        <row r="212">
          <cell r="B212" t="str">
            <v>Waverley</v>
          </cell>
          <cell r="C212">
            <v>1.0900000000000001</v>
          </cell>
        </row>
        <row r="213">
          <cell r="B213" t="str">
            <v>EastSussex</v>
          </cell>
          <cell r="C213">
            <v>1.06</v>
          </cell>
        </row>
        <row r="214">
          <cell r="B214" t="str">
            <v>Hove</v>
          </cell>
          <cell r="C214">
            <v>1</v>
          </cell>
        </row>
        <row r="215">
          <cell r="B215" t="str">
            <v>Brighton</v>
          </cell>
          <cell r="C215">
            <v>1.08</v>
          </cell>
        </row>
        <row r="216">
          <cell r="B216" t="str">
            <v>Lewes</v>
          </cell>
          <cell r="C216">
            <v>1.03</v>
          </cell>
        </row>
        <row r="217">
          <cell r="B217" t="str">
            <v>Wealden</v>
          </cell>
          <cell r="C217">
            <v>1.04</v>
          </cell>
        </row>
        <row r="218">
          <cell r="B218" t="str">
            <v>Eastbourne</v>
          </cell>
          <cell r="C218">
            <v>1.07</v>
          </cell>
        </row>
        <row r="219">
          <cell r="B219" t="str">
            <v>Rother</v>
          </cell>
          <cell r="C219">
            <v>1.03</v>
          </cell>
        </row>
        <row r="220">
          <cell r="B220" t="str">
            <v>Hastings</v>
          </cell>
          <cell r="C220">
            <v>1.1200000000000001</v>
          </cell>
        </row>
        <row r="221">
          <cell r="B221" t="str">
            <v>WestSussex</v>
          </cell>
          <cell r="C221">
            <v>1.05</v>
          </cell>
        </row>
        <row r="222">
          <cell r="B222" t="str">
            <v>Chichester</v>
          </cell>
          <cell r="C222">
            <v>1</v>
          </cell>
        </row>
        <row r="223">
          <cell r="B223" t="str">
            <v>Horsham</v>
          </cell>
          <cell r="C223">
            <v>1.08</v>
          </cell>
        </row>
        <row r="224">
          <cell r="B224" t="str">
            <v>Crawley</v>
          </cell>
          <cell r="C224">
            <v>1.07</v>
          </cell>
        </row>
        <row r="225">
          <cell r="B225" t="str">
            <v>MidSussex</v>
          </cell>
          <cell r="C225">
            <v>1.06</v>
          </cell>
        </row>
        <row r="226">
          <cell r="B226" t="str">
            <v>Adur</v>
          </cell>
          <cell r="C226">
            <v>1.03</v>
          </cell>
        </row>
        <row r="227">
          <cell r="B227" t="str">
            <v>Worthing</v>
          </cell>
          <cell r="C227">
            <v>1.06</v>
          </cell>
        </row>
        <row r="228">
          <cell r="B228" t="str">
            <v>Arun</v>
          </cell>
          <cell r="C228">
            <v>1.1000000000000001</v>
          </cell>
        </row>
        <row r="229">
          <cell r="B229" t="str">
            <v>Berkshire</v>
          </cell>
          <cell r="C229">
            <v>1.05</v>
          </cell>
        </row>
        <row r="230">
          <cell r="B230" t="str">
            <v>Newbury</v>
          </cell>
          <cell r="C230">
            <v>1.01</v>
          </cell>
        </row>
        <row r="231">
          <cell r="B231" t="str">
            <v>Reading</v>
          </cell>
          <cell r="C231">
            <v>1.05</v>
          </cell>
        </row>
        <row r="232">
          <cell r="B232" t="str">
            <v>Wokingham</v>
          </cell>
          <cell r="C232">
            <v>1.03</v>
          </cell>
        </row>
        <row r="233">
          <cell r="B233" t="str">
            <v>Bracknell</v>
          </cell>
          <cell r="C233">
            <v>1.0900000000000001</v>
          </cell>
        </row>
        <row r="234">
          <cell r="B234" t="str">
            <v>Windsor and Maidenhead</v>
          </cell>
          <cell r="C234">
            <v>1.0900000000000001</v>
          </cell>
        </row>
        <row r="235">
          <cell r="B235" t="str">
            <v>Slough</v>
          </cell>
          <cell r="C235">
            <v>1.03</v>
          </cell>
        </row>
        <row r="236">
          <cell r="B236" t="str">
            <v>Buckinghamshire</v>
          </cell>
          <cell r="C236">
            <v>1.04</v>
          </cell>
        </row>
        <row r="237">
          <cell r="B237" t="str">
            <v>MiltonKeynes</v>
          </cell>
          <cell r="C237">
            <v>1</v>
          </cell>
        </row>
        <row r="238">
          <cell r="B238" t="str">
            <v>AylesburyVale</v>
          </cell>
          <cell r="C238">
            <v>1.04</v>
          </cell>
        </row>
        <row r="239">
          <cell r="B239" t="str">
            <v>Wycombe</v>
          </cell>
          <cell r="C239">
            <v>1.08</v>
          </cell>
        </row>
        <row r="240">
          <cell r="B240" t="str">
            <v>Chiltern</v>
          </cell>
          <cell r="C240">
            <v>1.07</v>
          </cell>
        </row>
        <row r="241">
          <cell r="B241" t="str">
            <v>South Buckinghamshire</v>
          </cell>
          <cell r="C241">
            <v>1.1000000000000001</v>
          </cell>
        </row>
        <row r="242">
          <cell r="B242" t="str">
            <v>Hampshire</v>
          </cell>
          <cell r="C242">
            <v>1.01</v>
          </cell>
        </row>
        <row r="243">
          <cell r="B243" t="str">
            <v>Basingstoke</v>
          </cell>
          <cell r="C243">
            <v>1.04</v>
          </cell>
        </row>
        <row r="244">
          <cell r="B244" t="str">
            <v>Hart</v>
          </cell>
          <cell r="C244">
            <v>1.07</v>
          </cell>
        </row>
        <row r="245">
          <cell r="B245" t="str">
            <v>Rushmoor</v>
          </cell>
          <cell r="C245">
            <v>1.06</v>
          </cell>
        </row>
        <row r="246">
          <cell r="B246" t="str">
            <v>Test Valley</v>
          </cell>
          <cell r="C246">
            <v>1.01</v>
          </cell>
        </row>
        <row r="247">
          <cell r="B247" t="str">
            <v>Winchester</v>
          </cell>
          <cell r="C247">
            <v>1.04</v>
          </cell>
        </row>
        <row r="248">
          <cell r="B248" t="str">
            <v>East Hampshire</v>
          </cell>
          <cell r="C248">
            <v>1.08</v>
          </cell>
        </row>
        <row r="249">
          <cell r="B249" t="str">
            <v>New Forest</v>
          </cell>
          <cell r="C249">
            <v>0.98</v>
          </cell>
        </row>
        <row r="250">
          <cell r="B250" t="str">
            <v>Southampton</v>
          </cell>
          <cell r="C250">
            <v>1.01</v>
          </cell>
        </row>
        <row r="251">
          <cell r="B251" t="str">
            <v>Eastleigh</v>
          </cell>
          <cell r="C251">
            <v>0.98</v>
          </cell>
        </row>
        <row r="252">
          <cell r="B252" t="str">
            <v>Fareham</v>
          </cell>
          <cell r="C252">
            <v>1.02</v>
          </cell>
        </row>
        <row r="253">
          <cell r="B253" t="str">
            <v>Gosport</v>
          </cell>
          <cell r="C253">
            <v>1.01</v>
          </cell>
        </row>
        <row r="254">
          <cell r="B254" t="str">
            <v>Portsmouth</v>
          </cell>
          <cell r="C254">
            <v>0.99</v>
          </cell>
        </row>
        <row r="255">
          <cell r="B255" t="str">
            <v>Havant</v>
          </cell>
          <cell r="C255">
            <v>1</v>
          </cell>
        </row>
        <row r="256">
          <cell r="B256" t="str">
            <v>Isle of Wight</v>
          </cell>
          <cell r="C256">
            <v>1.02</v>
          </cell>
        </row>
        <row r="257">
          <cell r="B257" t="str">
            <v>Medina</v>
          </cell>
          <cell r="C257">
            <v>1.03</v>
          </cell>
        </row>
        <row r="258">
          <cell r="B258" t="str">
            <v>South Wight</v>
          </cell>
          <cell r="C258">
            <v>1</v>
          </cell>
        </row>
        <row r="259">
          <cell r="B259" t="str">
            <v>Oxfordshire</v>
          </cell>
          <cell r="C259">
            <v>1</v>
          </cell>
        </row>
        <row r="260">
          <cell r="B260" t="str">
            <v>Cherwell</v>
          </cell>
          <cell r="C260">
            <v>0.95</v>
          </cell>
        </row>
        <row r="261">
          <cell r="B261" t="str">
            <v>West Oxfordshire</v>
          </cell>
          <cell r="C261">
            <v>1.03</v>
          </cell>
        </row>
        <row r="262">
          <cell r="B262" t="str">
            <v>Oxford</v>
          </cell>
          <cell r="C262">
            <v>1.03</v>
          </cell>
        </row>
        <row r="263">
          <cell r="B263" t="str">
            <v>Vale of White Horse</v>
          </cell>
          <cell r="C263">
            <v>0.98</v>
          </cell>
        </row>
        <row r="264">
          <cell r="B264" t="str">
            <v>South Oxfordshire</v>
          </cell>
          <cell r="C264">
            <v>0.99</v>
          </cell>
        </row>
        <row r="265">
          <cell r="B265" t="str">
            <v>GREATERLONDON</v>
          </cell>
          <cell r="C265">
            <v>1.1399999999999999</v>
          </cell>
        </row>
        <row r="266">
          <cell r="B266" t="str">
            <v>London Borough of Barking</v>
          </cell>
          <cell r="C266">
            <v>1.05</v>
          </cell>
        </row>
        <row r="267">
          <cell r="B267" t="str">
            <v>London Borough of Barnet</v>
          </cell>
          <cell r="C267">
            <v>1.1000000000000001</v>
          </cell>
        </row>
        <row r="268">
          <cell r="B268" t="str">
            <v>London Borough of Bexley</v>
          </cell>
          <cell r="C268">
            <v>1.1200000000000001</v>
          </cell>
        </row>
        <row r="269">
          <cell r="B269" t="str">
            <v>London Borough of Brent</v>
          </cell>
          <cell r="C269">
            <v>1.1200000000000001</v>
          </cell>
        </row>
        <row r="270">
          <cell r="B270" t="str">
            <v>London Borough of Bromley</v>
          </cell>
          <cell r="C270">
            <v>1.08</v>
          </cell>
        </row>
        <row r="271">
          <cell r="B271" t="str">
            <v>London Borough of Camden</v>
          </cell>
          <cell r="C271">
            <v>1.23</v>
          </cell>
        </row>
        <row r="272">
          <cell r="B272" t="str">
            <v>City of London</v>
          </cell>
          <cell r="C272">
            <v>1.18</v>
          </cell>
        </row>
        <row r="273">
          <cell r="B273" t="str">
            <v>City of Westminster</v>
          </cell>
          <cell r="C273">
            <v>1.23</v>
          </cell>
        </row>
        <row r="274">
          <cell r="B274" t="str">
            <v>London Borough of Croydon</v>
          </cell>
          <cell r="C274">
            <v>1.1200000000000001</v>
          </cell>
        </row>
        <row r="275">
          <cell r="B275" t="str">
            <v>London Borough of Ealing</v>
          </cell>
          <cell r="C275">
            <v>1.1200000000000001</v>
          </cell>
        </row>
        <row r="276">
          <cell r="B276" t="str">
            <v>London Borough of Enfield</v>
          </cell>
          <cell r="C276">
            <v>1.07</v>
          </cell>
        </row>
        <row r="277">
          <cell r="B277" t="str">
            <v>London Borough of</v>
          </cell>
        </row>
        <row r="278">
          <cell r="B278" t="str">
            <v>Greenwich</v>
          </cell>
          <cell r="C278">
            <v>1.1200000000000001</v>
          </cell>
        </row>
        <row r="279">
          <cell r="B279" t="str">
            <v>London Borough of Hackney</v>
          </cell>
          <cell r="C279">
            <v>1.17</v>
          </cell>
        </row>
        <row r="280">
          <cell r="B280" t="str">
            <v>London Borough of</v>
          </cell>
        </row>
        <row r="281">
          <cell r="B281" t="str">
            <v>Hammersmith and Fulham</v>
          </cell>
          <cell r="C281">
            <v>1.21</v>
          </cell>
        </row>
        <row r="282">
          <cell r="B282" t="str">
            <v>London Borough of Haringey</v>
          </cell>
          <cell r="C282">
            <v>1.18</v>
          </cell>
        </row>
        <row r="283">
          <cell r="B283" t="str">
            <v>London Borough of Harrow</v>
          </cell>
          <cell r="C283">
            <v>1.07</v>
          </cell>
        </row>
        <row r="284">
          <cell r="B284" t="str">
            <v>London Borough of Havering</v>
          </cell>
          <cell r="C284">
            <v>1</v>
          </cell>
        </row>
        <row r="285">
          <cell r="B285" t="str">
            <v>London Borough of Hillingdon</v>
          </cell>
          <cell r="C285">
            <v>1.08</v>
          </cell>
        </row>
        <row r="286">
          <cell r="B286" t="str">
            <v>London Borough of Hounslow</v>
          </cell>
          <cell r="C286">
            <v>1.07</v>
          </cell>
        </row>
        <row r="287">
          <cell r="B287" t="str">
            <v>Islington</v>
          </cell>
          <cell r="C287">
            <v>1.17</v>
          </cell>
        </row>
        <row r="288">
          <cell r="B288" t="str">
            <v>Kensington and Chelsea</v>
          </cell>
          <cell r="C288">
            <v>1.25</v>
          </cell>
        </row>
        <row r="289">
          <cell r="B289" t="str">
            <v>London Borough of Kingston</v>
          </cell>
        </row>
        <row r="290">
          <cell r="B290" t="str">
            <v>Upon Thames</v>
          </cell>
          <cell r="C290">
            <v>1.1399999999999999</v>
          </cell>
        </row>
        <row r="291">
          <cell r="B291" t="str">
            <v>London Borough of Lambeth</v>
          </cell>
          <cell r="C291">
            <v>1.18</v>
          </cell>
        </row>
        <row r="292">
          <cell r="B292" t="str">
            <v>London Borough of Lewisham</v>
          </cell>
          <cell r="C292">
            <v>1.08</v>
          </cell>
        </row>
        <row r="293">
          <cell r="B293" t="str">
            <v>London Borough of Merton</v>
          </cell>
          <cell r="C293">
            <v>1.1299999999999999</v>
          </cell>
        </row>
        <row r="294">
          <cell r="B294" t="str">
            <v>London Borough of Newham</v>
          </cell>
          <cell r="C294">
            <v>1.06</v>
          </cell>
        </row>
        <row r="295">
          <cell r="B295" t="str">
            <v>Redbridge</v>
          </cell>
          <cell r="C295">
            <v>1.04</v>
          </cell>
        </row>
        <row r="296">
          <cell r="B296" t="str">
            <v>Richmond Upon Thames</v>
          </cell>
          <cell r="C296">
            <v>1.1100000000000001</v>
          </cell>
        </row>
        <row r="297">
          <cell r="B297" t="str">
            <v>Southwark</v>
          </cell>
          <cell r="C297">
            <v>1.17</v>
          </cell>
        </row>
        <row r="298">
          <cell r="B298" t="str">
            <v>London Borough of Sutton</v>
          </cell>
          <cell r="C298">
            <v>1.0900000000000001</v>
          </cell>
        </row>
        <row r="299">
          <cell r="B299" t="str">
            <v>Tower Hamlets</v>
          </cell>
          <cell r="C299">
            <v>1.1499999999999999</v>
          </cell>
        </row>
        <row r="300">
          <cell r="B300" t="str">
            <v>Waltham Forest</v>
          </cell>
          <cell r="C300">
            <v>1.0900000000000001</v>
          </cell>
        </row>
        <row r="301">
          <cell r="B301" t="str">
            <v>Wandsworth</v>
          </cell>
          <cell r="C301">
            <v>1.1599999999999999</v>
          </cell>
        </row>
        <row r="302">
          <cell r="B302" t="str">
            <v>London Postal Districts</v>
          </cell>
          <cell r="C302">
            <v>1.1599999999999999</v>
          </cell>
        </row>
        <row r="303">
          <cell r="B303" t="str">
            <v>Outer London</v>
          </cell>
          <cell r="C303">
            <v>1.0900000000000001</v>
          </cell>
        </row>
        <row r="304">
          <cell r="B304" t="str">
            <v>SOUTH WEST</v>
          </cell>
          <cell r="C304">
            <v>0.98</v>
          </cell>
        </row>
        <row r="305">
          <cell r="B305" t="str">
            <v>Avon</v>
          </cell>
          <cell r="C305">
            <v>0.99</v>
          </cell>
        </row>
        <row r="306">
          <cell r="B306" t="str">
            <v>Northavon</v>
          </cell>
          <cell r="C306">
            <v>0.93</v>
          </cell>
        </row>
        <row r="307">
          <cell r="B307" t="str">
            <v>Bristol</v>
          </cell>
          <cell r="C307">
            <v>1</v>
          </cell>
        </row>
        <row r="308">
          <cell r="B308" t="str">
            <v>Kingswood</v>
          </cell>
          <cell r="C308">
            <v>0.96</v>
          </cell>
        </row>
        <row r="309">
          <cell r="B309" t="str">
            <v>Woodspring</v>
          </cell>
          <cell r="C309">
            <v>0.99</v>
          </cell>
        </row>
        <row r="310">
          <cell r="B310" t="str">
            <v>Wandsdyke</v>
          </cell>
          <cell r="C310">
            <v>1.01</v>
          </cell>
        </row>
        <row r="311">
          <cell r="B311" t="str">
            <v>Bath</v>
          </cell>
          <cell r="C311">
            <v>1.01</v>
          </cell>
        </row>
        <row r="312">
          <cell r="B312" t="str">
            <v>Cornwall</v>
          </cell>
          <cell r="C312">
            <v>0.97</v>
          </cell>
        </row>
        <row r="313">
          <cell r="B313" t="str">
            <v>North Cornwall</v>
          </cell>
          <cell r="C313">
            <v>0.97</v>
          </cell>
        </row>
        <row r="314">
          <cell r="B314" t="str">
            <v>Caradon</v>
          </cell>
          <cell r="C314">
            <v>0.97</v>
          </cell>
        </row>
        <row r="315">
          <cell r="B315" t="str">
            <v>Restormel</v>
          </cell>
          <cell r="C315">
            <v>0.98</v>
          </cell>
        </row>
        <row r="316">
          <cell r="B316" t="str">
            <v>Carrick</v>
          </cell>
          <cell r="C316">
            <v>0.97</v>
          </cell>
        </row>
        <row r="317">
          <cell r="B317" t="str">
            <v>Kerrier</v>
          </cell>
          <cell r="C317">
            <v>0.95</v>
          </cell>
        </row>
        <row r="318">
          <cell r="B318" t="str">
            <v>Penwith</v>
          </cell>
          <cell r="C318">
            <v>1</v>
          </cell>
        </row>
        <row r="319">
          <cell r="B319" t="str">
            <v>Devon</v>
          </cell>
          <cell r="C319">
            <v>0.96</v>
          </cell>
        </row>
        <row r="320">
          <cell r="B320" t="str">
            <v>North Devon</v>
          </cell>
          <cell r="C320">
            <v>0.99</v>
          </cell>
        </row>
        <row r="321">
          <cell r="B321" t="str">
            <v>Torridge</v>
          </cell>
          <cell r="C321">
            <v>0.93</v>
          </cell>
        </row>
        <row r="322">
          <cell r="B322" t="str">
            <v>Tiverton</v>
          </cell>
          <cell r="C322">
            <v>0.97</v>
          </cell>
        </row>
        <row r="323">
          <cell r="B323" t="str">
            <v>East Devon</v>
          </cell>
          <cell r="C323">
            <v>0.97</v>
          </cell>
        </row>
        <row r="324">
          <cell r="B324" t="str">
            <v>Exeter</v>
          </cell>
          <cell r="C324">
            <v>0.95</v>
          </cell>
        </row>
        <row r="325">
          <cell r="B325" t="str">
            <v>Teignbridge</v>
          </cell>
          <cell r="C325">
            <v>0.99</v>
          </cell>
        </row>
        <row r="326">
          <cell r="B326" t="str">
            <v>Plymouth</v>
          </cell>
          <cell r="C326">
            <v>0.95</v>
          </cell>
        </row>
        <row r="327">
          <cell r="B327" t="str">
            <v>South Hams</v>
          </cell>
          <cell r="C327">
            <v>0.99</v>
          </cell>
        </row>
        <row r="328">
          <cell r="B328" t="str">
            <v>Torbay</v>
          </cell>
          <cell r="C328">
            <v>0.97</v>
          </cell>
        </row>
        <row r="329">
          <cell r="B329" t="str">
            <v>Dorset</v>
          </cell>
          <cell r="C329">
            <v>0.99</v>
          </cell>
        </row>
        <row r="330">
          <cell r="B330" t="str">
            <v>North Dorset</v>
          </cell>
          <cell r="C330">
            <v>0.96</v>
          </cell>
        </row>
        <row r="331">
          <cell r="B331" t="str">
            <v>Wimborne</v>
          </cell>
          <cell r="C331">
            <v>0.97</v>
          </cell>
        </row>
        <row r="332">
          <cell r="B332" t="str">
            <v>Christchurch</v>
          </cell>
          <cell r="C332">
            <v>1</v>
          </cell>
        </row>
        <row r="333">
          <cell r="B333" t="str">
            <v>Bournemouth</v>
          </cell>
          <cell r="C333">
            <v>1.02</v>
          </cell>
        </row>
        <row r="334">
          <cell r="B334" t="str">
            <v>Poole</v>
          </cell>
          <cell r="C334">
            <v>1.02</v>
          </cell>
        </row>
        <row r="335">
          <cell r="B335" t="str">
            <v>Purbeck</v>
          </cell>
          <cell r="C335">
            <v>0.98</v>
          </cell>
        </row>
        <row r="336">
          <cell r="B336" t="str">
            <v>West Dorset</v>
          </cell>
          <cell r="C336">
            <v>0.99</v>
          </cell>
        </row>
        <row r="337">
          <cell r="B337" t="str">
            <v>Weymouth and Portland</v>
          </cell>
          <cell r="C337">
            <v>0.96</v>
          </cell>
        </row>
        <row r="338">
          <cell r="B338" t="str">
            <v>Gloucestershire</v>
          </cell>
          <cell r="C338">
            <v>0.99</v>
          </cell>
        </row>
        <row r="339">
          <cell r="B339" t="str">
            <v>Forest of Dean</v>
          </cell>
          <cell r="C339">
            <v>0.94</v>
          </cell>
        </row>
        <row r="340">
          <cell r="B340" t="str">
            <v>Gloucester</v>
          </cell>
          <cell r="C340">
            <v>0.96</v>
          </cell>
        </row>
        <row r="341">
          <cell r="B341" t="str">
            <v>Tewkesbury</v>
          </cell>
          <cell r="C341">
            <v>0.93</v>
          </cell>
        </row>
        <row r="342">
          <cell r="B342" t="str">
            <v>Cheltenham</v>
          </cell>
          <cell r="C342">
            <v>1.01</v>
          </cell>
        </row>
        <row r="343">
          <cell r="B343" t="str">
            <v>Cotswold</v>
          </cell>
          <cell r="C343">
            <v>1.01</v>
          </cell>
        </row>
        <row r="344">
          <cell r="B344" t="str">
            <v>Stroud</v>
          </cell>
          <cell r="C344">
            <v>1.01</v>
          </cell>
        </row>
        <row r="345">
          <cell r="B345" t="str">
            <v>Somerset</v>
          </cell>
          <cell r="C345">
            <v>0.96</v>
          </cell>
        </row>
        <row r="346">
          <cell r="B346" t="str">
            <v>Taunton Deane</v>
          </cell>
          <cell r="C346">
            <v>0.98</v>
          </cell>
        </row>
        <row r="347">
          <cell r="B347" t="str">
            <v>Sedgemoor</v>
          </cell>
          <cell r="C347">
            <v>0.94</v>
          </cell>
        </row>
        <row r="348">
          <cell r="B348" t="str">
            <v>Mendip</v>
          </cell>
          <cell r="C348">
            <v>0.98</v>
          </cell>
        </row>
        <row r="349">
          <cell r="B349" t="str">
            <v>Yeovil</v>
          </cell>
          <cell r="C349">
            <v>0.95</v>
          </cell>
        </row>
        <row r="350">
          <cell r="B350" t="str">
            <v>Wiltshire</v>
          </cell>
          <cell r="C350">
            <v>0.99</v>
          </cell>
        </row>
        <row r="351">
          <cell r="B351" t="str">
            <v>Thamesdown</v>
          </cell>
          <cell r="C351">
            <v>0.98</v>
          </cell>
        </row>
        <row r="352">
          <cell r="B352" t="str">
            <v>North Wiltshire</v>
          </cell>
          <cell r="C352">
            <v>1</v>
          </cell>
        </row>
        <row r="353">
          <cell r="B353" t="str">
            <v>Kennet</v>
          </cell>
          <cell r="C353">
            <v>1.03</v>
          </cell>
        </row>
        <row r="354">
          <cell r="B354" t="str">
            <v>West Wiltshire</v>
          </cell>
          <cell r="C354">
            <v>0.95</v>
          </cell>
        </row>
        <row r="355">
          <cell r="B355" t="str">
            <v>Salisbury</v>
          </cell>
          <cell r="C355">
            <v>1</v>
          </cell>
        </row>
        <row r="356">
          <cell r="B356" t="str">
            <v>WEST MIDLANDS</v>
          </cell>
          <cell r="C356">
            <v>0.94</v>
          </cell>
        </row>
        <row r="357">
          <cell r="B357" t="str">
            <v>Hereford and Worcester</v>
          </cell>
          <cell r="C357">
            <v>0.94</v>
          </cell>
        </row>
        <row r="358">
          <cell r="B358" t="str">
            <v>Wyre Forest</v>
          </cell>
          <cell r="C358">
            <v>0.99</v>
          </cell>
        </row>
        <row r="359">
          <cell r="B359" t="str">
            <v>Bromsgrove</v>
          </cell>
          <cell r="C359">
            <v>0.95</v>
          </cell>
        </row>
        <row r="360">
          <cell r="B360" t="str">
            <v>Redditch</v>
          </cell>
          <cell r="C360">
            <v>0.9</v>
          </cell>
        </row>
        <row r="361">
          <cell r="B361" t="str">
            <v>Wychavon</v>
          </cell>
          <cell r="C361">
            <v>0.96</v>
          </cell>
        </row>
        <row r="362">
          <cell r="B362" t="str">
            <v>Worcester</v>
          </cell>
          <cell r="C362">
            <v>0.93</v>
          </cell>
        </row>
        <row r="363">
          <cell r="B363" t="str">
            <v>Malvern Hills</v>
          </cell>
          <cell r="C363">
            <v>0.98</v>
          </cell>
        </row>
        <row r="364">
          <cell r="B364" t="str">
            <v>Leominster</v>
          </cell>
          <cell r="C364">
            <v>0.85</v>
          </cell>
        </row>
        <row r="365">
          <cell r="B365" t="str">
            <v>Hereford</v>
          </cell>
          <cell r="C365">
            <v>0.9</v>
          </cell>
        </row>
        <row r="366">
          <cell r="B366" t="str">
            <v>South Herefordshire</v>
          </cell>
          <cell r="C366">
            <v>0.98</v>
          </cell>
        </row>
        <row r="367">
          <cell r="B367" t="str">
            <v>Shropshire</v>
          </cell>
          <cell r="C367">
            <v>0.93</v>
          </cell>
        </row>
        <row r="368">
          <cell r="B368" t="str">
            <v>Oswestry</v>
          </cell>
          <cell r="C368">
            <v>0.95</v>
          </cell>
        </row>
        <row r="369">
          <cell r="B369" t="str">
            <v>North Shropshire</v>
          </cell>
          <cell r="C369">
            <v>0.92</v>
          </cell>
        </row>
        <row r="370">
          <cell r="B370" t="str">
            <v>Shrewsbury and Atcham</v>
          </cell>
          <cell r="C370">
            <v>0.95</v>
          </cell>
        </row>
        <row r="371">
          <cell r="B371" t="str">
            <v>The Wrekin</v>
          </cell>
          <cell r="C371">
            <v>0.91</v>
          </cell>
        </row>
        <row r="372">
          <cell r="B372" t="str">
            <v>South Shropshire</v>
          </cell>
          <cell r="C372">
            <v>0.96</v>
          </cell>
        </row>
        <row r="373">
          <cell r="B373" t="str">
            <v>Bridgnorth</v>
          </cell>
          <cell r="C373">
            <v>0.89</v>
          </cell>
        </row>
        <row r="374">
          <cell r="B374" t="str">
            <v>Staffordshire</v>
          </cell>
          <cell r="C374">
            <v>0.91</v>
          </cell>
        </row>
        <row r="375">
          <cell r="B375" t="str">
            <v>Newcastle-under-Lyme</v>
          </cell>
          <cell r="C375">
            <v>0.91</v>
          </cell>
        </row>
        <row r="376">
          <cell r="B376" t="str">
            <v>Stoke-on-Trent</v>
          </cell>
          <cell r="C376">
            <v>0.92</v>
          </cell>
        </row>
        <row r="377">
          <cell r="B377" t="str">
            <v>Staffordshire Moors</v>
          </cell>
          <cell r="C377">
            <v>0.91</v>
          </cell>
        </row>
        <row r="378">
          <cell r="B378" t="str">
            <v>Stafford</v>
          </cell>
          <cell r="C378">
            <v>0.94</v>
          </cell>
        </row>
        <row r="379">
          <cell r="B379" t="str">
            <v>East Staffordshire</v>
          </cell>
          <cell r="C379">
            <v>0.85</v>
          </cell>
        </row>
        <row r="380">
          <cell r="B380" t="str">
            <v>South Staffordshire</v>
          </cell>
          <cell r="C380">
            <v>0.91</v>
          </cell>
        </row>
        <row r="381">
          <cell r="B381" t="str">
            <v>Cannock Chase</v>
          </cell>
          <cell r="C381">
            <v>0.95</v>
          </cell>
        </row>
        <row r="382">
          <cell r="B382" t="str">
            <v>Lichfield</v>
          </cell>
          <cell r="C382">
            <v>0.97</v>
          </cell>
        </row>
        <row r="383">
          <cell r="B383" t="str">
            <v>Tamworth</v>
          </cell>
          <cell r="C383">
            <v>0.87</v>
          </cell>
        </row>
        <row r="384">
          <cell r="B384" t="str">
            <v>Warwickshire</v>
          </cell>
          <cell r="C384">
            <v>0.96</v>
          </cell>
        </row>
        <row r="385">
          <cell r="B385" t="str">
            <v>North Warwickshire</v>
          </cell>
          <cell r="C385">
            <v>0.94</v>
          </cell>
        </row>
        <row r="386">
          <cell r="B386" t="str">
            <v>Nuneaton</v>
          </cell>
          <cell r="C386">
            <v>0.9</v>
          </cell>
        </row>
        <row r="387">
          <cell r="B387" t="str">
            <v>Rugby</v>
          </cell>
          <cell r="C387">
            <v>0.95</v>
          </cell>
        </row>
        <row r="388">
          <cell r="B388" t="str">
            <v>Warwick</v>
          </cell>
          <cell r="C388">
            <v>0.98</v>
          </cell>
        </row>
        <row r="389">
          <cell r="B389" t="str">
            <v>Stratford-on-Avon</v>
          </cell>
          <cell r="C389">
            <v>1</v>
          </cell>
        </row>
        <row r="390">
          <cell r="B390" t="str">
            <v>WestMidlands</v>
          </cell>
          <cell r="C390">
            <v>0.94</v>
          </cell>
        </row>
        <row r="391">
          <cell r="B391" t="str">
            <v>Walsall</v>
          </cell>
          <cell r="C391">
            <v>0.91</v>
          </cell>
        </row>
        <row r="392">
          <cell r="B392" t="str">
            <v>Wolverhampton</v>
          </cell>
          <cell r="C392">
            <v>0.92</v>
          </cell>
        </row>
        <row r="393">
          <cell r="B393" t="str">
            <v>Dudley</v>
          </cell>
          <cell r="C393">
            <v>0.91</v>
          </cell>
        </row>
        <row r="394">
          <cell r="B394" t="str">
            <v>Sandwell</v>
          </cell>
          <cell r="C394">
            <v>0.95</v>
          </cell>
        </row>
        <row r="395">
          <cell r="B395" t="str">
            <v>Birmingham</v>
          </cell>
          <cell r="C395">
            <v>0.95</v>
          </cell>
        </row>
        <row r="396">
          <cell r="B396" t="str">
            <v>Solihull</v>
          </cell>
          <cell r="C396">
            <v>0.95</v>
          </cell>
        </row>
        <row r="397">
          <cell r="B397" t="str">
            <v>Coventry</v>
          </cell>
          <cell r="C397">
            <v>0.95</v>
          </cell>
        </row>
        <row r="398">
          <cell r="B398" t="str">
            <v>NORTHWESTREGION</v>
          </cell>
          <cell r="C398">
            <v>0.91</v>
          </cell>
        </row>
        <row r="399">
          <cell r="B399" t="str">
            <v>Cheshire</v>
          </cell>
          <cell r="C399">
            <v>0.91</v>
          </cell>
        </row>
        <row r="400">
          <cell r="B400" t="str">
            <v>Warrington</v>
          </cell>
          <cell r="C400">
            <v>0.89</v>
          </cell>
        </row>
        <row r="401">
          <cell r="B401" t="str">
            <v>Halton</v>
          </cell>
          <cell r="C401">
            <v>0.9</v>
          </cell>
        </row>
        <row r="402">
          <cell r="B402" t="str">
            <v>Ellesmere Port</v>
          </cell>
          <cell r="C402">
            <v>0.92</v>
          </cell>
        </row>
        <row r="403">
          <cell r="B403" t="str">
            <v>Vale Royal</v>
          </cell>
          <cell r="C403">
            <v>0.9</v>
          </cell>
        </row>
        <row r="404">
          <cell r="B404" t="str">
            <v>Macclesfield</v>
          </cell>
          <cell r="C404">
            <v>0.97</v>
          </cell>
        </row>
        <row r="405">
          <cell r="B405" t="str">
            <v>Chester</v>
          </cell>
          <cell r="C405">
            <v>0.93</v>
          </cell>
        </row>
        <row r="406">
          <cell r="B406" t="str">
            <v>Crewe and Nantwich</v>
          </cell>
          <cell r="C406">
            <v>0.89</v>
          </cell>
        </row>
        <row r="407">
          <cell r="B407" t="str">
            <v>Congleton</v>
          </cell>
          <cell r="C407">
            <v>0.85</v>
          </cell>
        </row>
        <row r="408">
          <cell r="B408" t="str">
            <v>Greater Manchester</v>
          </cell>
          <cell r="C408">
            <v>0.91</v>
          </cell>
        </row>
        <row r="409">
          <cell r="B409" t="str">
            <v>Wigan</v>
          </cell>
          <cell r="C409">
            <v>0.87</v>
          </cell>
        </row>
        <row r="410">
          <cell r="B410" t="str">
            <v>Bolton</v>
          </cell>
          <cell r="C410">
            <v>0.91</v>
          </cell>
        </row>
        <row r="411">
          <cell r="B411" t="str">
            <v>Bury</v>
          </cell>
          <cell r="C411">
            <v>0.88</v>
          </cell>
        </row>
        <row r="412">
          <cell r="B412" t="str">
            <v>Rochdale</v>
          </cell>
          <cell r="C412">
            <v>0.9</v>
          </cell>
        </row>
        <row r="413">
          <cell r="B413" t="str">
            <v>Oldham</v>
          </cell>
          <cell r="C413">
            <v>0.9</v>
          </cell>
        </row>
        <row r="414">
          <cell r="B414" t="str">
            <v>Tameside</v>
          </cell>
          <cell r="C414">
            <v>0.87</v>
          </cell>
        </row>
        <row r="415">
          <cell r="B415" t="str">
            <v>Stockport</v>
          </cell>
          <cell r="C415">
            <v>0.9</v>
          </cell>
        </row>
        <row r="416">
          <cell r="B416" t="str">
            <v>Manchester</v>
          </cell>
          <cell r="C416">
            <v>0.95</v>
          </cell>
        </row>
        <row r="417">
          <cell r="B417" t="str">
            <v>Salford</v>
          </cell>
          <cell r="C417">
            <v>0.91</v>
          </cell>
        </row>
        <row r="418">
          <cell r="B418" t="str">
            <v>Trafford</v>
          </cell>
          <cell r="C418">
            <v>0.93</v>
          </cell>
        </row>
        <row r="419">
          <cell r="B419" t="str">
            <v>Lancashire</v>
          </cell>
          <cell r="C419">
            <v>0.91</v>
          </cell>
        </row>
        <row r="420">
          <cell r="B420" t="str">
            <v>Lancaster</v>
          </cell>
          <cell r="C420">
            <v>0.86</v>
          </cell>
        </row>
        <row r="421">
          <cell r="B421" t="str">
            <v>Wyre</v>
          </cell>
          <cell r="C421">
            <v>0.93</v>
          </cell>
        </row>
        <row r="422">
          <cell r="B422" t="str">
            <v>Blackpool</v>
          </cell>
          <cell r="C422">
            <v>0.94</v>
          </cell>
        </row>
        <row r="423">
          <cell r="B423" t="str">
            <v>Preston</v>
          </cell>
          <cell r="C423">
            <v>0.9</v>
          </cell>
        </row>
        <row r="424">
          <cell r="B424" t="str">
            <v>Ribble Valley</v>
          </cell>
          <cell r="C424">
            <v>0.92</v>
          </cell>
        </row>
        <row r="425">
          <cell r="B425" t="str">
            <v>Pendle</v>
          </cell>
          <cell r="C425">
            <v>0.92</v>
          </cell>
        </row>
        <row r="426">
          <cell r="B426" t="str">
            <v>Burnley</v>
          </cell>
          <cell r="C426">
            <v>0.93</v>
          </cell>
        </row>
        <row r="427">
          <cell r="B427" t="str">
            <v>Rossendale</v>
          </cell>
          <cell r="C427">
            <v>0.88</v>
          </cell>
        </row>
        <row r="428">
          <cell r="B428" t="str">
            <v>Hyndburn</v>
          </cell>
          <cell r="C428">
            <v>0.85</v>
          </cell>
        </row>
        <row r="429">
          <cell r="B429" t="str">
            <v>Blackburn</v>
          </cell>
          <cell r="C429">
            <v>0.93</v>
          </cell>
        </row>
        <row r="430">
          <cell r="B430" t="str">
            <v>Chorley</v>
          </cell>
          <cell r="C430">
            <v>0.89</v>
          </cell>
        </row>
        <row r="431">
          <cell r="B431" t="str">
            <v>South Ribble</v>
          </cell>
          <cell r="C431">
            <v>0.9</v>
          </cell>
        </row>
        <row r="432">
          <cell r="B432" t="str">
            <v>West Lancashire</v>
          </cell>
          <cell r="C432">
            <v>0.96</v>
          </cell>
        </row>
        <row r="433">
          <cell r="B433" t="str">
            <v>Merseyside</v>
          </cell>
          <cell r="C433">
            <v>0.92</v>
          </cell>
        </row>
        <row r="434">
          <cell r="B434" t="str">
            <v>Wirral</v>
          </cell>
          <cell r="C434">
            <v>0.92</v>
          </cell>
        </row>
        <row r="435">
          <cell r="B435" t="str">
            <v>Sefton</v>
          </cell>
          <cell r="C435">
            <v>0.97</v>
          </cell>
        </row>
        <row r="436">
          <cell r="B436" t="str">
            <v>Liverpool</v>
          </cell>
          <cell r="C436">
            <v>0.91</v>
          </cell>
        </row>
        <row r="437">
          <cell r="B437" t="str">
            <v>Knowsley</v>
          </cell>
          <cell r="C437">
            <v>0.89</v>
          </cell>
        </row>
        <row r="438">
          <cell r="B438" t="str">
            <v>St Helens</v>
          </cell>
          <cell r="C438">
            <v>0.92</v>
          </cell>
        </row>
        <row r="439">
          <cell r="B439" t="str">
            <v>WALES</v>
          </cell>
          <cell r="C439">
            <v>0.96</v>
          </cell>
        </row>
        <row r="440">
          <cell r="B440" t="str">
            <v>Clwyd</v>
          </cell>
          <cell r="C440">
            <v>0.92</v>
          </cell>
        </row>
        <row r="441">
          <cell r="B441" t="str">
            <v>Rhuddlan</v>
          </cell>
          <cell r="C441">
            <v>0.92</v>
          </cell>
        </row>
        <row r="442">
          <cell r="B442" t="str">
            <v>Delyn</v>
          </cell>
          <cell r="C442">
            <v>0.95</v>
          </cell>
        </row>
        <row r="443">
          <cell r="B443" t="str">
            <v>Alyn and Deeside</v>
          </cell>
          <cell r="C443">
            <v>0.89</v>
          </cell>
        </row>
        <row r="444">
          <cell r="B444" t="str">
            <v>Wrexham-Maelor</v>
          </cell>
          <cell r="C444">
            <v>0.92</v>
          </cell>
        </row>
        <row r="445">
          <cell r="B445" t="str">
            <v>Dyfed</v>
          </cell>
          <cell r="C445">
            <v>0.99</v>
          </cell>
        </row>
        <row r="446">
          <cell r="B446" t="str">
            <v>Ceredigion</v>
          </cell>
          <cell r="C446">
            <v>1.02</v>
          </cell>
        </row>
        <row r="447">
          <cell r="B447" t="str">
            <v>Llanelli</v>
          </cell>
          <cell r="C447">
            <v>0.99</v>
          </cell>
        </row>
        <row r="448">
          <cell r="B448" t="str">
            <v>Dinefwr</v>
          </cell>
          <cell r="C448">
            <v>0.95</v>
          </cell>
        </row>
        <row r="449">
          <cell r="B449" t="str">
            <v>Gwent</v>
          </cell>
          <cell r="C449">
            <v>0.97</v>
          </cell>
        </row>
        <row r="450">
          <cell r="B450" t="str">
            <v>Blaenau Gwent</v>
          </cell>
          <cell r="C450">
            <v>1</v>
          </cell>
        </row>
        <row r="451">
          <cell r="B451" t="str">
            <v>Islwyn</v>
          </cell>
          <cell r="C451">
            <v>0.98</v>
          </cell>
        </row>
        <row r="452">
          <cell r="B452" t="str">
            <v>Torfaen</v>
          </cell>
          <cell r="C452">
            <v>0.93</v>
          </cell>
        </row>
        <row r="453">
          <cell r="B453" t="str">
            <v>Monmouth</v>
          </cell>
          <cell r="C453">
            <v>1.02</v>
          </cell>
        </row>
        <row r="454">
          <cell r="B454" t="str">
            <v>Newport</v>
          </cell>
          <cell r="C454">
            <v>0.97</v>
          </cell>
        </row>
        <row r="455">
          <cell r="B455" t="str">
            <v>Gwynedd</v>
          </cell>
          <cell r="C455">
            <v>0.93</v>
          </cell>
        </row>
        <row r="456">
          <cell r="B456" t="str">
            <v>Ynys-Mon - Isle of</v>
          </cell>
        </row>
        <row r="457">
          <cell r="B457" t="str">
            <v>Anglesey</v>
          </cell>
          <cell r="C457">
            <v>0.9</v>
          </cell>
        </row>
        <row r="458">
          <cell r="B458" t="str">
            <v>Arfon</v>
          </cell>
          <cell r="C458">
            <v>0.92</v>
          </cell>
        </row>
        <row r="459">
          <cell r="B459" t="str">
            <v>Aberconwy</v>
          </cell>
          <cell r="C459">
            <v>0.93</v>
          </cell>
        </row>
        <row r="460">
          <cell r="B460" t="str">
            <v>Meirionnydd</v>
          </cell>
          <cell r="C460">
            <v>0.99</v>
          </cell>
        </row>
        <row r="461">
          <cell r="B461" t="str">
            <v>Mid Glamorgan</v>
          </cell>
          <cell r="C461">
            <v>0.96</v>
          </cell>
        </row>
        <row r="462">
          <cell r="B462" t="str">
            <v>Ogwr</v>
          </cell>
          <cell r="C462">
            <v>0.97</v>
          </cell>
        </row>
        <row r="463">
          <cell r="B463" t="str">
            <v>Rhondda</v>
          </cell>
          <cell r="C463">
            <v>0.99</v>
          </cell>
        </row>
        <row r="464">
          <cell r="B464" t="str">
            <v>Rhymney Valley</v>
          </cell>
          <cell r="C464">
            <v>0.96</v>
          </cell>
        </row>
        <row r="465">
          <cell r="B465" t="str">
            <v>Taff-Ely</v>
          </cell>
          <cell r="C465">
            <v>0.94</v>
          </cell>
        </row>
        <row r="466">
          <cell r="B466" t="str">
            <v>Powys</v>
          </cell>
          <cell r="C466">
            <v>0.96</v>
          </cell>
        </row>
        <row r="467">
          <cell r="B467" t="str">
            <v>Montgomery</v>
          </cell>
          <cell r="C467">
            <v>0.96</v>
          </cell>
        </row>
        <row r="468">
          <cell r="B468" t="str">
            <v>Radnor</v>
          </cell>
          <cell r="C468">
            <v>0.97</v>
          </cell>
        </row>
        <row r="469">
          <cell r="B469" t="str">
            <v>Brecknock</v>
          </cell>
          <cell r="C469">
            <v>0.95</v>
          </cell>
        </row>
        <row r="470">
          <cell r="B470" t="str">
            <v>South Glamorgan</v>
          </cell>
          <cell r="C470">
            <v>0.98</v>
          </cell>
        </row>
        <row r="471">
          <cell r="B471" t="str">
            <v>Vale of Glamorgan</v>
          </cell>
          <cell r="C471">
            <v>0.99</v>
          </cell>
        </row>
        <row r="472">
          <cell r="B472" t="str">
            <v>Cardiff</v>
          </cell>
          <cell r="C472">
            <v>0.98</v>
          </cell>
        </row>
        <row r="473">
          <cell r="B473" t="str">
            <v>West Glamorgan</v>
          </cell>
          <cell r="C473">
            <v>0.94</v>
          </cell>
        </row>
        <row r="474">
          <cell r="B474" t="str">
            <v>Swansea</v>
          </cell>
          <cell r="C474">
            <v>0.98</v>
          </cell>
        </row>
        <row r="475">
          <cell r="B475" t="str">
            <v>Lliw Valley</v>
          </cell>
          <cell r="C475">
            <v>0.88</v>
          </cell>
        </row>
        <row r="476">
          <cell r="B476" t="str">
            <v>Neath</v>
          </cell>
          <cell r="C476">
            <v>0.94</v>
          </cell>
        </row>
        <row r="477">
          <cell r="B477" t="str">
            <v>Port Talbot</v>
          </cell>
          <cell r="C477">
            <v>0.89</v>
          </cell>
        </row>
        <row r="478">
          <cell r="B478" t="str">
            <v>SCOTLAND</v>
          </cell>
          <cell r="C478">
            <v>1.05</v>
          </cell>
        </row>
        <row r="479">
          <cell r="B479" t="str">
            <v>Borders</v>
          </cell>
          <cell r="C479">
            <v>1.05</v>
          </cell>
        </row>
        <row r="480">
          <cell r="B480" t="str">
            <v>Ettrick and Lauderdale</v>
          </cell>
          <cell r="C480">
            <v>1.05</v>
          </cell>
        </row>
        <row r="481">
          <cell r="B481" t="str">
            <v>Berwickshire</v>
          </cell>
          <cell r="C481">
            <v>1.07</v>
          </cell>
        </row>
        <row r="482">
          <cell r="B482" t="str">
            <v>Roxburgh</v>
          </cell>
          <cell r="C482">
            <v>1.02</v>
          </cell>
        </row>
        <row r="483">
          <cell r="B483" t="str">
            <v>Central</v>
          </cell>
          <cell r="C483">
            <v>1.04</v>
          </cell>
        </row>
        <row r="484">
          <cell r="B484" t="str">
            <v>Stirling</v>
          </cell>
          <cell r="C484">
            <v>1</v>
          </cell>
        </row>
        <row r="485">
          <cell r="B485" t="str">
            <v>Clackmannan</v>
          </cell>
          <cell r="C485">
            <v>1.06</v>
          </cell>
        </row>
        <row r="486">
          <cell r="B486" t="str">
            <v>Falkirk</v>
          </cell>
          <cell r="C486">
            <v>1.06</v>
          </cell>
        </row>
        <row r="487">
          <cell r="B487" t="str">
            <v>Dumfries and Galloway</v>
          </cell>
          <cell r="C487">
            <v>0.98</v>
          </cell>
        </row>
        <row r="488">
          <cell r="B488" t="str">
            <v>Wigtown</v>
          </cell>
          <cell r="C488">
            <v>1.06</v>
          </cell>
        </row>
        <row r="489">
          <cell r="B489" t="str">
            <v>Stewartry</v>
          </cell>
          <cell r="C489">
            <v>1.05</v>
          </cell>
        </row>
        <row r="490">
          <cell r="B490" t="str">
            <v>Nithsdale</v>
          </cell>
          <cell r="C490">
            <v>0.94</v>
          </cell>
        </row>
        <row r="491">
          <cell r="B491" t="str">
            <v>Annandale and Eskdale</v>
          </cell>
          <cell r="C491">
            <v>0.92</v>
          </cell>
        </row>
        <row r="492">
          <cell r="B492" t="str">
            <v>Fife</v>
          </cell>
          <cell r="C492">
            <v>1.02</v>
          </cell>
        </row>
        <row r="493">
          <cell r="B493" t="str">
            <v>North-East Fife</v>
          </cell>
          <cell r="C493">
            <v>1.08</v>
          </cell>
        </row>
        <row r="494">
          <cell r="B494" t="str">
            <v>Kirkcaldy</v>
          </cell>
          <cell r="C494">
            <v>1.01</v>
          </cell>
        </row>
        <row r="495">
          <cell r="B495" t="str">
            <v>Dunfermline</v>
          </cell>
          <cell r="C495">
            <v>1.02</v>
          </cell>
        </row>
        <row r="496">
          <cell r="B496" t="str">
            <v>Grampian</v>
          </cell>
          <cell r="C496">
            <v>0.96</v>
          </cell>
        </row>
        <row r="497">
          <cell r="B497" t="str">
            <v>Moray</v>
          </cell>
          <cell r="C497">
            <v>0.9</v>
          </cell>
        </row>
        <row r="498">
          <cell r="B498" t="str">
            <v>Banff and Buchan</v>
          </cell>
          <cell r="C498">
            <v>0.95</v>
          </cell>
        </row>
        <row r="499">
          <cell r="B499" t="str">
            <v>Gordon</v>
          </cell>
          <cell r="C499">
            <v>0.95</v>
          </cell>
        </row>
        <row r="500">
          <cell r="B500" t="str">
            <v>Aberdeen City</v>
          </cell>
          <cell r="C500">
            <v>0.96</v>
          </cell>
        </row>
        <row r="501">
          <cell r="B501" t="str">
            <v>Kincardine and Deeside</v>
          </cell>
          <cell r="C501">
            <v>0.96</v>
          </cell>
        </row>
        <row r="502">
          <cell r="B502" t="str">
            <v>Highland</v>
          </cell>
          <cell r="C502">
            <v>0.98</v>
          </cell>
        </row>
        <row r="503">
          <cell r="B503" t="str">
            <v>Ross and Cromarty</v>
          </cell>
          <cell r="C503">
            <v>0.98</v>
          </cell>
        </row>
        <row r="504">
          <cell r="B504" t="str">
            <v>Inverness</v>
          </cell>
          <cell r="C504">
            <v>0.94</v>
          </cell>
        </row>
        <row r="505">
          <cell r="B505" t="str">
            <v>Lothian</v>
          </cell>
          <cell r="C505">
            <v>1.08</v>
          </cell>
        </row>
        <row r="506">
          <cell r="B506" t="str">
            <v>West Lothian</v>
          </cell>
          <cell r="C506">
            <v>1.06</v>
          </cell>
        </row>
        <row r="507">
          <cell r="B507" t="str">
            <v>Edinburgh City</v>
          </cell>
          <cell r="C507">
            <v>1.1000000000000001</v>
          </cell>
        </row>
        <row r="508">
          <cell r="B508" t="str">
            <v>Midlothian</v>
          </cell>
          <cell r="C508">
            <v>1.06</v>
          </cell>
        </row>
        <row r="509">
          <cell r="B509" t="str">
            <v>East Lothian</v>
          </cell>
          <cell r="C509">
            <v>1.08</v>
          </cell>
        </row>
        <row r="510">
          <cell r="B510" t="str">
            <v>Orkney Islands Area</v>
          </cell>
          <cell r="C510">
            <v>1.18</v>
          </cell>
        </row>
        <row r="511">
          <cell r="B511" t="str">
            <v>Shetland Islands Area</v>
          </cell>
          <cell r="C511">
            <v>1.31</v>
          </cell>
        </row>
        <row r="512">
          <cell r="B512" t="str">
            <v>Strathclyde</v>
          </cell>
          <cell r="C512">
            <v>1.0900000000000001</v>
          </cell>
        </row>
        <row r="513">
          <cell r="B513" t="str">
            <v>Argyll and Bute</v>
          </cell>
          <cell r="C513">
            <v>1.21</v>
          </cell>
        </row>
        <row r="514">
          <cell r="B514" t="str">
            <v>Dumbarton</v>
          </cell>
          <cell r="C514">
            <v>1.03</v>
          </cell>
        </row>
        <row r="515">
          <cell r="B515" t="str">
            <v>Clydebank</v>
          </cell>
          <cell r="C515">
            <v>1.05</v>
          </cell>
        </row>
        <row r="516">
          <cell r="B516" t="str">
            <v>Bearsden and Milngavie</v>
          </cell>
          <cell r="C516">
            <v>1.06</v>
          </cell>
        </row>
        <row r="517">
          <cell r="B517" t="str">
            <v>Strathkelvin</v>
          </cell>
          <cell r="C517">
            <v>1.03</v>
          </cell>
        </row>
        <row r="518">
          <cell r="B518" t="str">
            <v>Cumbernauld and Kilsyth</v>
          </cell>
          <cell r="C518">
            <v>1.04</v>
          </cell>
        </row>
        <row r="519">
          <cell r="B519" t="str">
            <v>Monklands</v>
          </cell>
          <cell r="C519">
            <v>1.06</v>
          </cell>
        </row>
        <row r="520">
          <cell r="B520" t="str">
            <v>Glasgow City</v>
          </cell>
          <cell r="C520">
            <v>1.1100000000000001</v>
          </cell>
        </row>
        <row r="521">
          <cell r="B521" t="str">
            <v>Renfrew</v>
          </cell>
          <cell r="C521">
            <v>1.07</v>
          </cell>
        </row>
        <row r="522">
          <cell r="B522" t="str">
            <v>Inverclyde</v>
          </cell>
          <cell r="C522">
            <v>1.06</v>
          </cell>
        </row>
        <row r="523">
          <cell r="B523" t="str">
            <v>Cunninghame</v>
          </cell>
          <cell r="C523">
            <v>1.06</v>
          </cell>
        </row>
        <row r="524">
          <cell r="B524" t="str">
            <v>Kilmarnock and Loudoun</v>
          </cell>
          <cell r="C524">
            <v>1.03</v>
          </cell>
        </row>
        <row r="525">
          <cell r="B525" t="str">
            <v>Eastwood</v>
          </cell>
          <cell r="C525">
            <v>1.0900000000000001</v>
          </cell>
        </row>
        <row r="526">
          <cell r="B526" t="str">
            <v>East Kilbride</v>
          </cell>
          <cell r="C526">
            <v>1.1000000000000001</v>
          </cell>
        </row>
        <row r="527">
          <cell r="B527" t="str">
            <v>Hamilton</v>
          </cell>
          <cell r="C527">
            <v>1.06</v>
          </cell>
        </row>
        <row r="528">
          <cell r="B528" t="str">
            <v>Motherwell</v>
          </cell>
          <cell r="C528">
            <v>1.06</v>
          </cell>
        </row>
        <row r="529">
          <cell r="B529" t="str">
            <v>Clydesdale</v>
          </cell>
          <cell r="C529">
            <v>1.03</v>
          </cell>
        </row>
        <row r="530">
          <cell r="B530" t="str">
            <v>Cumnock and Doon Valley</v>
          </cell>
          <cell r="C530">
            <v>1.07</v>
          </cell>
        </row>
        <row r="531">
          <cell r="B531" t="str">
            <v>Kyle and Carrick</v>
          </cell>
          <cell r="C531">
            <v>1.1200000000000001</v>
          </cell>
        </row>
        <row r="532">
          <cell r="B532" t="str">
            <v>Tayside</v>
          </cell>
          <cell r="C532">
            <v>1.03</v>
          </cell>
        </row>
        <row r="533">
          <cell r="B533" t="str">
            <v>Angus</v>
          </cell>
          <cell r="C533">
            <v>1.02</v>
          </cell>
        </row>
        <row r="534">
          <cell r="B534" t="str">
            <v>Perth and Kinross</v>
          </cell>
          <cell r="C534">
            <v>1.01</v>
          </cell>
        </row>
        <row r="535">
          <cell r="B535" t="str">
            <v>Dundee City</v>
          </cell>
          <cell r="C535">
            <v>1.05</v>
          </cell>
        </row>
        <row r="536">
          <cell r="B536" t="str">
            <v>NORTHERN IRELAND</v>
          </cell>
          <cell r="C536">
            <v>0.67</v>
          </cell>
        </row>
        <row r="537">
          <cell r="B537" t="str">
            <v>Northern Ireland</v>
          </cell>
          <cell r="C537">
            <v>0.67</v>
          </cell>
        </row>
        <row r="538">
          <cell r="B538" t="str">
            <v>Londonderry</v>
          </cell>
          <cell r="C538">
            <v>0.67</v>
          </cell>
        </row>
        <row r="539">
          <cell r="B539" t="str">
            <v>Coleraine</v>
          </cell>
          <cell r="C539">
            <v>0.67</v>
          </cell>
        </row>
        <row r="540">
          <cell r="B540" t="str">
            <v>Ballymena</v>
          </cell>
          <cell r="C540">
            <v>0.61</v>
          </cell>
        </row>
        <row r="541">
          <cell r="B541" t="str">
            <v>Strabane</v>
          </cell>
          <cell r="C541">
            <v>0.63</v>
          </cell>
        </row>
        <row r="542">
          <cell r="B542" t="str">
            <v>Antrim</v>
          </cell>
          <cell r="C542">
            <v>0.67</v>
          </cell>
        </row>
        <row r="543">
          <cell r="B543" t="str">
            <v>Newtownabbey</v>
          </cell>
          <cell r="C543">
            <v>0.67</v>
          </cell>
        </row>
        <row r="544">
          <cell r="B544" t="str">
            <v>Carrickfergus</v>
          </cell>
          <cell r="C544">
            <v>0.62</v>
          </cell>
        </row>
        <row r="545">
          <cell r="B545" t="str">
            <v>North Down</v>
          </cell>
          <cell r="C545">
            <v>0.66</v>
          </cell>
        </row>
        <row r="546">
          <cell r="B546" t="str">
            <v>Ards</v>
          </cell>
          <cell r="C546">
            <v>0.66</v>
          </cell>
        </row>
        <row r="547">
          <cell r="B547" t="str">
            <v>Belfast</v>
          </cell>
          <cell r="C547">
            <v>0.7</v>
          </cell>
        </row>
        <row r="548">
          <cell r="B548" t="str">
            <v>Lisburn</v>
          </cell>
          <cell r="C548">
            <v>0.68</v>
          </cell>
        </row>
        <row r="549">
          <cell r="B549" t="str">
            <v>Craigavon</v>
          </cell>
          <cell r="C549">
            <v>0.66</v>
          </cell>
        </row>
        <row r="550">
          <cell r="B550" t="str">
            <v>Dungannon</v>
          </cell>
          <cell r="C550">
            <v>0.64</v>
          </cell>
        </row>
        <row r="551">
          <cell r="B551" t="str">
            <v>Fermanagh</v>
          </cell>
          <cell r="C551">
            <v>0.63</v>
          </cell>
        </row>
        <row r="552">
          <cell r="B552" t="str">
            <v>Banbridge</v>
          </cell>
          <cell r="C552">
            <v>0.63</v>
          </cell>
        </row>
        <row r="553">
          <cell r="B553" t="str">
            <v>Down</v>
          </cell>
          <cell r="C553">
            <v>0.63</v>
          </cell>
        </row>
        <row r="554">
          <cell r="B554" t="str">
            <v>ISLANDS(MAN,SCILLYAND</v>
          </cell>
        </row>
        <row r="555">
          <cell r="B555" t="str">
            <v>ISLANDS (Man, Scilly &amp; Chennel)</v>
          </cell>
          <cell r="C555">
            <v>1.29</v>
          </cell>
        </row>
        <row r="556">
          <cell r="B556" t="str">
            <v>Isle of Man</v>
          </cell>
          <cell r="C556">
            <v>1.25</v>
          </cell>
        </row>
        <row r="557">
          <cell r="B557" t="str">
            <v>Channel Islands</v>
          </cell>
          <cell r="C557">
            <v>1.33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</row>
        <row r="11">
          <cell r="C11" t="str">
            <v>CLIENT</v>
          </cell>
          <cell r="P11" t="str">
            <v>CLIENT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40681.792893287035</v>
          </cell>
          <cell r="P26" t="str">
            <v>Tody's date</v>
          </cell>
          <cell r="Q26">
            <v>40681.792893287035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workbookViewId="0">
      <selection activeCell="A21" sqref="A21"/>
    </sheetView>
  </sheetViews>
  <sheetFormatPr defaultRowHeight="15" x14ac:dyDescent="0.25"/>
  <cols>
    <col min="1" max="1" width="36.7109375" style="2" customWidth="1"/>
    <col min="2" max="2" width="15.85546875" style="2" customWidth="1"/>
    <col min="3" max="39" width="7.28515625" style="2" customWidth="1"/>
    <col min="40" max="41" width="9.140625" style="2"/>
    <col min="42" max="42" width="7.5703125" style="2" customWidth="1"/>
    <col min="43" max="16384" width="9.140625" style="2"/>
  </cols>
  <sheetData>
    <row r="1" spans="1:42" x14ac:dyDescent="0.25">
      <c r="A1" s="1" t="s">
        <v>0</v>
      </c>
      <c r="B1" s="1"/>
    </row>
    <row r="2" spans="1:42" x14ac:dyDescent="0.25">
      <c r="A2" s="1"/>
      <c r="B2" s="1"/>
      <c r="C2" s="1"/>
      <c r="D2" s="1"/>
      <c r="E2" s="1"/>
      <c r="F2" s="1"/>
    </row>
    <row r="3" spans="1:42" x14ac:dyDescent="0.25">
      <c r="A3" s="1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  <c r="AE3" s="4" t="s">
        <v>31</v>
      </c>
      <c r="AF3" s="4" t="s">
        <v>32</v>
      </c>
      <c r="AG3" s="4" t="s">
        <v>33</v>
      </c>
      <c r="AH3" s="4" t="s">
        <v>34</v>
      </c>
      <c r="AI3" s="4" t="s">
        <v>35</v>
      </c>
      <c r="AJ3" s="4" t="s">
        <v>36</v>
      </c>
      <c r="AK3" s="4" t="s">
        <v>37</v>
      </c>
      <c r="AL3" s="4" t="s">
        <v>38</v>
      </c>
      <c r="AM3" s="4" t="s">
        <v>39</v>
      </c>
      <c r="AN3" s="4" t="s">
        <v>40</v>
      </c>
      <c r="AO3" s="4" t="s">
        <v>41</v>
      </c>
      <c r="AP3" s="4" t="s">
        <v>42</v>
      </c>
    </row>
    <row r="4" spans="1:42" ht="15.75" thickBot="1" x14ac:dyDescent="0.3">
      <c r="C4" s="1"/>
      <c r="D4" s="1"/>
      <c r="E4" s="1"/>
      <c r="F4" s="1"/>
    </row>
    <row r="5" spans="1:42" ht="15.75" thickBot="1" x14ac:dyDescent="0.3">
      <c r="A5" s="5" t="s">
        <v>43</v>
      </c>
      <c r="B5" s="6">
        <f>SUM(C5:AP5)</f>
        <v>100000</v>
      </c>
      <c r="C5" s="7">
        <v>2500</v>
      </c>
      <c r="D5" s="7">
        <v>2500</v>
      </c>
      <c r="E5" s="7">
        <v>2500</v>
      </c>
      <c r="F5" s="7">
        <v>2500</v>
      </c>
      <c r="G5" s="7">
        <v>2500</v>
      </c>
      <c r="H5" s="7">
        <v>2500</v>
      </c>
      <c r="I5" s="7">
        <v>2500</v>
      </c>
      <c r="J5" s="7">
        <v>2500</v>
      </c>
      <c r="K5" s="7">
        <v>2500</v>
      </c>
      <c r="L5" s="7">
        <v>2500</v>
      </c>
      <c r="M5" s="7">
        <v>2500</v>
      </c>
      <c r="N5" s="7">
        <v>2500</v>
      </c>
      <c r="O5" s="7">
        <v>2500</v>
      </c>
      <c r="P5" s="7">
        <v>2500</v>
      </c>
      <c r="Q5" s="7">
        <v>2500</v>
      </c>
      <c r="R5" s="7">
        <v>2500</v>
      </c>
      <c r="S5" s="7">
        <v>2500</v>
      </c>
      <c r="T5" s="7">
        <v>2500</v>
      </c>
      <c r="U5" s="7">
        <v>2500</v>
      </c>
      <c r="V5" s="7">
        <v>2500</v>
      </c>
      <c r="W5" s="7">
        <v>2500</v>
      </c>
      <c r="X5" s="7">
        <v>2500</v>
      </c>
      <c r="Y5" s="7">
        <v>2500</v>
      </c>
      <c r="Z5" s="7">
        <v>2500</v>
      </c>
      <c r="AA5" s="7">
        <v>2500</v>
      </c>
      <c r="AB5" s="7">
        <v>2500</v>
      </c>
      <c r="AC5" s="7">
        <v>2500</v>
      </c>
      <c r="AD5" s="7">
        <v>2500</v>
      </c>
      <c r="AE5" s="7">
        <v>2500</v>
      </c>
      <c r="AF5" s="7">
        <v>2500</v>
      </c>
      <c r="AG5" s="7">
        <v>2500</v>
      </c>
      <c r="AH5" s="7">
        <v>2500</v>
      </c>
      <c r="AI5" s="7">
        <v>2500</v>
      </c>
      <c r="AJ5" s="7">
        <v>2500</v>
      </c>
      <c r="AK5" s="7">
        <v>2500</v>
      </c>
      <c r="AL5" s="7">
        <v>2500</v>
      </c>
      <c r="AM5" s="7">
        <v>2500</v>
      </c>
      <c r="AN5" s="7">
        <v>2500</v>
      </c>
      <c r="AO5" s="7">
        <v>2500</v>
      </c>
      <c r="AP5" s="7">
        <v>2500</v>
      </c>
    </row>
    <row r="6" spans="1:42" ht="15.75" thickBot="1" x14ac:dyDescent="0.3">
      <c r="A6" s="1"/>
      <c r="B6" s="8"/>
    </row>
    <row r="7" spans="1:42" ht="15.75" thickBot="1" x14ac:dyDescent="0.3">
      <c r="A7" s="5" t="s">
        <v>44</v>
      </c>
      <c r="B7" s="6">
        <f>SUM(C7:AP7)</f>
        <v>19320</v>
      </c>
      <c r="C7" s="7"/>
      <c r="D7" s="7"/>
      <c r="E7" s="7"/>
      <c r="F7" s="7">
        <v>480</v>
      </c>
      <c r="G7" s="7"/>
      <c r="H7" s="7"/>
      <c r="I7" s="7"/>
      <c r="J7" s="7">
        <v>480</v>
      </c>
      <c r="K7" s="7"/>
      <c r="L7" s="7">
        <v>5000</v>
      </c>
      <c r="M7" s="7"/>
      <c r="N7" s="7">
        <v>480</v>
      </c>
      <c r="O7" s="7"/>
      <c r="P7" s="7"/>
      <c r="Q7" s="7"/>
      <c r="R7" s="7">
        <v>480</v>
      </c>
      <c r="S7" s="7"/>
      <c r="T7" s="7"/>
      <c r="U7" s="7"/>
      <c r="V7" s="7">
        <f>5000+480</f>
        <v>5480</v>
      </c>
      <c r="W7" s="7"/>
      <c r="X7" s="7"/>
      <c r="Y7" s="7"/>
      <c r="Z7" s="7">
        <v>480</v>
      </c>
      <c r="AA7" s="7"/>
      <c r="AB7" s="7"/>
      <c r="AC7" s="7"/>
      <c r="AD7" s="7">
        <v>480</v>
      </c>
      <c r="AE7" s="7"/>
      <c r="AF7" s="7">
        <v>5000</v>
      </c>
      <c r="AG7" s="7"/>
      <c r="AH7" s="7">
        <v>480</v>
      </c>
      <c r="AI7" s="7"/>
      <c r="AJ7" s="7"/>
      <c r="AK7" s="7"/>
      <c r="AL7" s="7">
        <v>480</v>
      </c>
      <c r="AM7" s="7"/>
      <c r="AN7" s="7"/>
      <c r="AO7" s="7"/>
      <c r="AP7" s="7"/>
    </row>
    <row r="8" spans="1:42" ht="6" customHeight="1" thickBot="1" x14ac:dyDescent="0.3"/>
    <row r="9" spans="1:42" ht="15.75" thickBot="1" x14ac:dyDescent="0.3">
      <c r="A9" s="5" t="s">
        <v>45</v>
      </c>
      <c r="B9" s="21">
        <f>SUM(B5:B7)</f>
        <v>119320</v>
      </c>
      <c r="C9" s="22">
        <f>SUM(C5:C7)</f>
        <v>2500</v>
      </c>
      <c r="D9" s="22">
        <f t="shared" ref="D9:AP9" si="0">SUM(D5:D7)</f>
        <v>2500</v>
      </c>
      <c r="E9" s="22">
        <f t="shared" si="0"/>
        <v>2500</v>
      </c>
      <c r="F9" s="22">
        <f t="shared" si="0"/>
        <v>2980</v>
      </c>
      <c r="G9" s="22">
        <f t="shared" si="0"/>
        <v>2500</v>
      </c>
      <c r="H9" s="22">
        <f t="shared" si="0"/>
        <v>2500</v>
      </c>
      <c r="I9" s="22">
        <f t="shared" si="0"/>
        <v>2500</v>
      </c>
      <c r="J9" s="22">
        <f t="shared" si="0"/>
        <v>2980</v>
      </c>
      <c r="K9" s="22">
        <f t="shared" si="0"/>
        <v>2500</v>
      </c>
      <c r="L9" s="22">
        <f t="shared" si="0"/>
        <v>7500</v>
      </c>
      <c r="M9" s="22">
        <f t="shared" si="0"/>
        <v>2500</v>
      </c>
      <c r="N9" s="22">
        <f t="shared" si="0"/>
        <v>2980</v>
      </c>
      <c r="O9" s="22">
        <f t="shared" si="0"/>
        <v>2500</v>
      </c>
      <c r="P9" s="22">
        <f t="shared" si="0"/>
        <v>2500</v>
      </c>
      <c r="Q9" s="22">
        <f t="shared" si="0"/>
        <v>2500</v>
      </c>
      <c r="R9" s="22">
        <f t="shared" si="0"/>
        <v>2980</v>
      </c>
      <c r="S9" s="22">
        <f t="shared" si="0"/>
        <v>2500</v>
      </c>
      <c r="T9" s="22">
        <f t="shared" si="0"/>
        <v>2500</v>
      </c>
      <c r="U9" s="22">
        <f t="shared" si="0"/>
        <v>2500</v>
      </c>
      <c r="V9" s="22">
        <f t="shared" si="0"/>
        <v>7980</v>
      </c>
      <c r="W9" s="22">
        <f t="shared" si="0"/>
        <v>2500</v>
      </c>
      <c r="X9" s="22">
        <f t="shared" si="0"/>
        <v>2500</v>
      </c>
      <c r="Y9" s="22">
        <f t="shared" si="0"/>
        <v>2500</v>
      </c>
      <c r="Z9" s="22">
        <f t="shared" si="0"/>
        <v>2980</v>
      </c>
      <c r="AA9" s="22">
        <f t="shared" si="0"/>
        <v>2500</v>
      </c>
      <c r="AB9" s="22">
        <f t="shared" si="0"/>
        <v>2500</v>
      </c>
      <c r="AC9" s="22">
        <f t="shared" si="0"/>
        <v>2500</v>
      </c>
      <c r="AD9" s="22">
        <f t="shared" si="0"/>
        <v>2980</v>
      </c>
      <c r="AE9" s="22">
        <f t="shared" si="0"/>
        <v>2500</v>
      </c>
      <c r="AF9" s="22">
        <f t="shared" si="0"/>
        <v>7500</v>
      </c>
      <c r="AG9" s="22">
        <f t="shared" si="0"/>
        <v>2500</v>
      </c>
      <c r="AH9" s="22">
        <f t="shared" si="0"/>
        <v>2980</v>
      </c>
      <c r="AI9" s="22">
        <f t="shared" si="0"/>
        <v>2500</v>
      </c>
      <c r="AJ9" s="22">
        <f t="shared" si="0"/>
        <v>2500</v>
      </c>
      <c r="AK9" s="22">
        <f t="shared" si="0"/>
        <v>2500</v>
      </c>
      <c r="AL9" s="22">
        <f t="shared" si="0"/>
        <v>2980</v>
      </c>
      <c r="AM9" s="22">
        <f t="shared" si="0"/>
        <v>2500</v>
      </c>
      <c r="AN9" s="22">
        <f t="shared" si="0"/>
        <v>2500</v>
      </c>
      <c r="AO9" s="22">
        <f t="shared" si="0"/>
        <v>2500</v>
      </c>
      <c r="AP9" s="22">
        <f t="shared" si="0"/>
        <v>2500</v>
      </c>
    </row>
    <row r="11" spans="1:42" x14ac:dyDescent="0.25">
      <c r="A11" s="23" t="s">
        <v>51</v>
      </c>
      <c r="B11" s="24">
        <f>SUM(C9:AP9)</f>
        <v>119320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"/>
  <sheetViews>
    <sheetView workbookViewId="0">
      <selection activeCell="D20" sqref="D20"/>
    </sheetView>
  </sheetViews>
  <sheetFormatPr defaultRowHeight="15" x14ac:dyDescent="0.25"/>
  <cols>
    <col min="1" max="1" width="27.5703125" style="2" customWidth="1"/>
    <col min="2" max="2" width="18.140625" style="2" customWidth="1"/>
    <col min="3" max="31" width="7.28515625" style="2" customWidth="1"/>
    <col min="32" max="32" width="8.5703125" style="2" customWidth="1"/>
    <col min="33" max="39" width="7.28515625" style="2" customWidth="1"/>
    <col min="40" max="41" width="9.140625" style="2"/>
    <col min="42" max="42" width="7.5703125" style="2" customWidth="1"/>
    <col min="43" max="16384" width="9.140625" style="2"/>
  </cols>
  <sheetData>
    <row r="1" spans="1:42" x14ac:dyDescent="0.25">
      <c r="A1" s="9" t="s">
        <v>46</v>
      </c>
      <c r="B1" s="10">
        <v>2.2499999999999999E-2</v>
      </c>
    </row>
    <row r="2" spans="1:42" x14ac:dyDescent="0.25">
      <c r="A2" s="11" t="s">
        <v>47</v>
      </c>
      <c r="B2" s="12">
        <v>6.6699999999999995E-2</v>
      </c>
    </row>
    <row r="3" spans="1:42" ht="6" customHeight="1" x14ac:dyDescent="0.25">
      <c r="A3" s="13"/>
      <c r="B3" s="14"/>
    </row>
    <row r="4" spans="1:42" x14ac:dyDescent="0.25">
      <c r="A4" s="1" t="s">
        <v>48</v>
      </c>
      <c r="B4" s="1"/>
    </row>
    <row r="5" spans="1:42" x14ac:dyDescent="0.25">
      <c r="A5" s="1" t="s">
        <v>1</v>
      </c>
      <c r="B5" s="3" t="s">
        <v>49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17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" t="s">
        <v>23</v>
      </c>
      <c r="X5" s="4" t="s">
        <v>24</v>
      </c>
      <c r="Y5" s="4" t="s">
        <v>25</v>
      </c>
      <c r="Z5" s="4" t="s">
        <v>26</v>
      </c>
      <c r="AA5" s="4" t="s">
        <v>27</v>
      </c>
      <c r="AB5" s="4" t="s">
        <v>28</v>
      </c>
      <c r="AC5" s="4" t="s">
        <v>29</v>
      </c>
      <c r="AD5" s="4" t="s">
        <v>30</v>
      </c>
      <c r="AE5" s="4" t="s">
        <v>31</v>
      </c>
      <c r="AF5" s="4" t="s">
        <v>32</v>
      </c>
      <c r="AG5" s="4" t="s">
        <v>33</v>
      </c>
      <c r="AH5" s="4" t="s">
        <v>34</v>
      </c>
      <c r="AI5" s="4" t="s">
        <v>35</v>
      </c>
      <c r="AJ5" s="4" t="s">
        <v>36</v>
      </c>
      <c r="AK5" s="4" t="s">
        <v>37</v>
      </c>
      <c r="AL5" s="4" t="s">
        <v>38</v>
      </c>
      <c r="AM5" s="4" t="s">
        <v>39</v>
      </c>
      <c r="AN5" s="4" t="s">
        <v>40</v>
      </c>
      <c r="AO5" s="4" t="s">
        <v>41</v>
      </c>
      <c r="AP5" s="4" t="s">
        <v>42</v>
      </c>
    </row>
    <row r="6" spans="1:42" x14ac:dyDescent="0.25">
      <c r="C6" s="15">
        <f>(1+$B$1)^C5</f>
        <v>1.0225</v>
      </c>
      <c r="D6" s="15">
        <f t="shared" ref="D6:AP6" si="0">(1+$B$1)^D5</f>
        <v>1.0455062499999999</v>
      </c>
      <c r="E6" s="15">
        <f t="shared" si="0"/>
        <v>1.0690301406249998</v>
      </c>
      <c r="F6" s="15">
        <f t="shared" si="0"/>
        <v>1.0930833187890623</v>
      </c>
      <c r="G6" s="15">
        <f t="shared" si="0"/>
        <v>1.1176776934618162</v>
      </c>
      <c r="H6" s="15">
        <f t="shared" si="0"/>
        <v>1.142825441564707</v>
      </c>
      <c r="I6" s="15">
        <f t="shared" si="0"/>
        <v>1.1685390139999128</v>
      </c>
      <c r="J6" s="15">
        <f t="shared" si="0"/>
        <v>1.1948311418149107</v>
      </c>
      <c r="K6" s="15">
        <f t="shared" si="0"/>
        <v>1.221714842505746</v>
      </c>
      <c r="L6" s="15">
        <f t="shared" si="0"/>
        <v>1.2492034264621252</v>
      </c>
      <c r="M6" s="15">
        <f t="shared" si="0"/>
        <v>1.277310503557523</v>
      </c>
      <c r="N6" s="15">
        <f t="shared" si="0"/>
        <v>1.3060499898875673</v>
      </c>
      <c r="O6" s="15">
        <f t="shared" si="0"/>
        <v>1.3354361146600375</v>
      </c>
      <c r="P6" s="15">
        <f t="shared" si="0"/>
        <v>1.3654834272398884</v>
      </c>
      <c r="Q6" s="15">
        <f t="shared" si="0"/>
        <v>1.3962068043527858</v>
      </c>
      <c r="R6" s="15">
        <f t="shared" si="0"/>
        <v>1.4276214574507231</v>
      </c>
      <c r="S6" s="15">
        <f t="shared" si="0"/>
        <v>1.4597429402433644</v>
      </c>
      <c r="T6" s="15">
        <f t="shared" si="0"/>
        <v>1.4925871563988398</v>
      </c>
      <c r="U6" s="15">
        <f t="shared" si="0"/>
        <v>1.5261703674178138</v>
      </c>
      <c r="V6" s="15">
        <f t="shared" si="0"/>
        <v>1.5605092006847145</v>
      </c>
      <c r="W6" s="15">
        <f t="shared" si="0"/>
        <v>1.5956206577001206</v>
      </c>
      <c r="X6" s="15">
        <f t="shared" si="0"/>
        <v>1.6315221224983731</v>
      </c>
      <c r="Y6" s="15">
        <f t="shared" si="0"/>
        <v>1.6682313702545863</v>
      </c>
      <c r="Z6" s="15">
        <f t="shared" si="0"/>
        <v>1.7057665760853145</v>
      </c>
      <c r="AA6" s="15">
        <f t="shared" si="0"/>
        <v>1.7441463240472337</v>
      </c>
      <c r="AB6" s="15">
        <f t="shared" si="0"/>
        <v>1.7833896163382965</v>
      </c>
      <c r="AC6" s="15">
        <f t="shared" si="0"/>
        <v>1.8235158827059079</v>
      </c>
      <c r="AD6" s="15">
        <f t="shared" si="0"/>
        <v>1.864544990066791</v>
      </c>
      <c r="AE6" s="15">
        <f t="shared" si="0"/>
        <v>1.9064972523432937</v>
      </c>
      <c r="AF6" s="15">
        <f t="shared" si="0"/>
        <v>1.9493934405210178</v>
      </c>
      <c r="AG6" s="15">
        <f t="shared" si="0"/>
        <v>1.9932547929327407</v>
      </c>
      <c r="AH6" s="15">
        <f t="shared" si="0"/>
        <v>2.0381030257737267</v>
      </c>
      <c r="AI6" s="15">
        <f t="shared" si="0"/>
        <v>2.0839603438536356</v>
      </c>
      <c r="AJ6" s="15">
        <f t="shared" si="0"/>
        <v>2.130849451590342</v>
      </c>
      <c r="AK6" s="15">
        <f t="shared" si="0"/>
        <v>2.1787935642511247</v>
      </c>
      <c r="AL6" s="15">
        <f t="shared" si="0"/>
        <v>2.2278164194467749</v>
      </c>
      <c r="AM6" s="15">
        <f t="shared" si="0"/>
        <v>2.2779422888843275</v>
      </c>
      <c r="AN6" s="15">
        <f t="shared" si="0"/>
        <v>2.3291959903842248</v>
      </c>
      <c r="AO6" s="15">
        <f t="shared" si="0"/>
        <v>2.3816029001678696</v>
      </c>
      <c r="AP6" s="15">
        <f>(1+$B$1)^AP5</f>
        <v>2.4351889654216463</v>
      </c>
    </row>
    <row r="7" spans="1:42" ht="9.75" customHeight="1" thickBot="1" x14ac:dyDescent="0.3"/>
    <row r="8" spans="1:42" ht="15.75" thickBot="1" x14ac:dyDescent="0.3">
      <c r="A8" s="16" t="s">
        <v>43</v>
      </c>
      <c r="B8" s="26">
        <f>SUM(C8:AP8)</f>
        <v>163053.41301595973</v>
      </c>
      <c r="C8" s="25">
        <f>C6*'LCC Excer 3 Real'!C5</f>
        <v>2556.25</v>
      </c>
      <c r="D8" s="25">
        <f>D6*'LCC Excer 3 Real'!D5</f>
        <v>2613.7656249999995</v>
      </c>
      <c r="E8" s="25">
        <f>E6*'LCC Excer 3 Real'!E5</f>
        <v>2672.5753515624997</v>
      </c>
      <c r="F8" s="25">
        <f>F6*'LCC Excer 3 Real'!F5</f>
        <v>2732.7082969726557</v>
      </c>
      <c r="G8" s="25">
        <f>G6*'LCC Excer 3 Real'!G5</f>
        <v>2794.1942336545408</v>
      </c>
      <c r="H8" s="25">
        <f>H6*'LCC Excer 3 Real'!H5</f>
        <v>2857.0636039117676</v>
      </c>
      <c r="I8" s="25">
        <f>I6*'LCC Excer 3 Real'!I5</f>
        <v>2921.3475349997821</v>
      </c>
      <c r="J8" s="25">
        <f>J6*'LCC Excer 3 Real'!J5</f>
        <v>2987.0778545372768</v>
      </c>
      <c r="K8" s="25">
        <f>K6*'LCC Excer 3 Real'!K5</f>
        <v>3054.2871062643649</v>
      </c>
      <c r="L8" s="25">
        <f>L6*'LCC Excer 3 Real'!L5</f>
        <v>3123.008566155313</v>
      </c>
      <c r="M8" s="25">
        <f>M6*'LCC Excer 3 Real'!M5</f>
        <v>3193.2762588938076</v>
      </c>
      <c r="N8" s="25">
        <f>N6*'LCC Excer 3 Real'!N5</f>
        <v>3265.1249747189181</v>
      </c>
      <c r="O8" s="25">
        <f>O6*'LCC Excer 3 Real'!O5</f>
        <v>3338.5902866500937</v>
      </c>
      <c r="P8" s="25">
        <f>P6*'LCC Excer 3 Real'!P5</f>
        <v>3413.7085680997211</v>
      </c>
      <c r="Q8" s="25">
        <f>Q6*'LCC Excer 3 Real'!Q5</f>
        <v>3490.5170108819643</v>
      </c>
      <c r="R8" s="25">
        <f>R6*'LCC Excer 3 Real'!R5</f>
        <v>3569.0536436268076</v>
      </c>
      <c r="S8" s="25">
        <f>S6*'LCC Excer 3 Real'!S5</f>
        <v>3649.3573506084108</v>
      </c>
      <c r="T8" s="25">
        <f>T6*'LCC Excer 3 Real'!T5</f>
        <v>3731.4678909970994</v>
      </c>
      <c r="U8" s="25">
        <f>U6*'LCC Excer 3 Real'!U5</f>
        <v>3815.4259185445344</v>
      </c>
      <c r="V8" s="25">
        <f>V6*'LCC Excer 3 Real'!V5</f>
        <v>3901.2730017117865</v>
      </c>
      <c r="W8" s="25">
        <f>W6*'LCC Excer 3 Real'!W5</f>
        <v>3989.0516442503017</v>
      </c>
      <c r="X8" s="25">
        <f>X6*'LCC Excer 3 Real'!X5</f>
        <v>4078.805306245933</v>
      </c>
      <c r="Y8" s="25">
        <f>Y6*'LCC Excer 3 Real'!Y5</f>
        <v>4170.5784256364659</v>
      </c>
      <c r="Z8" s="25">
        <f>Z6*'LCC Excer 3 Real'!Z5</f>
        <v>4264.4164402132865</v>
      </c>
      <c r="AA8" s="25">
        <f>AA6*'LCC Excer 3 Real'!AA5</f>
        <v>4360.3658101180845</v>
      </c>
      <c r="AB8" s="25">
        <f>AB6*'LCC Excer 3 Real'!AB5</f>
        <v>4458.474040845741</v>
      </c>
      <c r="AC8" s="25">
        <f>AC6*'LCC Excer 3 Real'!AC5</f>
        <v>4558.78970676477</v>
      </c>
      <c r="AD8" s="25">
        <f>AD6*'LCC Excer 3 Real'!AD5</f>
        <v>4661.3624751669777</v>
      </c>
      <c r="AE8" s="25">
        <f>AE6*'LCC Excer 3 Real'!AE5</f>
        <v>4766.2431308582345</v>
      </c>
      <c r="AF8" s="25">
        <f>AF6*'LCC Excer 3 Real'!AF5</f>
        <v>4873.4836013025442</v>
      </c>
      <c r="AG8" s="25">
        <f>AG6*'LCC Excer 3 Real'!AG5</f>
        <v>4983.1369823318519</v>
      </c>
      <c r="AH8" s="25">
        <f>AH6*'LCC Excer 3 Real'!AH5</f>
        <v>5095.2575644343169</v>
      </c>
      <c r="AI8" s="25">
        <f>AI6*'LCC Excer 3 Real'!AI5</f>
        <v>5209.9008596340891</v>
      </c>
      <c r="AJ8" s="25">
        <f>AJ6*'LCC Excer 3 Real'!AJ5</f>
        <v>5327.1236289758554</v>
      </c>
      <c r="AK8" s="25">
        <f>AK6*'LCC Excer 3 Real'!AK5</f>
        <v>5446.9839106278114</v>
      </c>
      <c r="AL8" s="25">
        <f>AL6*'LCC Excer 3 Real'!AL5</f>
        <v>5569.5410486169376</v>
      </c>
      <c r="AM8" s="25">
        <f>AM6*'LCC Excer 3 Real'!AM5</f>
        <v>5694.8557222108184</v>
      </c>
      <c r="AN8" s="25">
        <f>AN6*'LCC Excer 3 Real'!AN5</f>
        <v>5822.9899759605623</v>
      </c>
      <c r="AO8" s="25">
        <f>AO6*'LCC Excer 3 Real'!AO5</f>
        <v>5954.0072504196742</v>
      </c>
      <c r="AP8" s="25">
        <f>AP6*'LCC Excer 3 Real'!AP5</f>
        <v>6087.9724135541155</v>
      </c>
    </row>
    <row r="9" spans="1:42" ht="15.75" thickBot="1" x14ac:dyDescent="0.3"/>
    <row r="10" spans="1:42" ht="15.75" thickBot="1" x14ac:dyDescent="0.3">
      <c r="A10" s="16" t="s">
        <v>44</v>
      </c>
      <c r="B10" s="26">
        <f>SUM(C10:AP10)</f>
        <v>30716.326875939092</v>
      </c>
      <c r="C10" s="17">
        <f>C6*'LCC Excer 3 Real'!C7</f>
        <v>0</v>
      </c>
      <c r="D10" s="17">
        <f>D6*'LCC Excer 3 Real'!D7</f>
        <v>0</v>
      </c>
      <c r="E10" s="17">
        <f>E6*'LCC Excer 3 Real'!E7</f>
        <v>0</v>
      </c>
      <c r="F10" s="17">
        <f>F6*'LCC Excer 3 Real'!F7</f>
        <v>524.67999301874988</v>
      </c>
      <c r="G10" s="17">
        <f>G6*'LCC Excer 3 Real'!G7</f>
        <v>0</v>
      </c>
      <c r="H10" s="17">
        <f>H6*'LCC Excer 3 Real'!H7</f>
        <v>0</v>
      </c>
      <c r="I10" s="17">
        <f>I6*'LCC Excer 3 Real'!I7</f>
        <v>0</v>
      </c>
      <c r="J10" s="17">
        <f>J6*'LCC Excer 3 Real'!J7</f>
        <v>573.51894807115718</v>
      </c>
      <c r="K10" s="17">
        <f>K6*'LCC Excer 3 Real'!K7</f>
        <v>0</v>
      </c>
      <c r="L10" s="17">
        <f>L6*'LCC Excer 3 Real'!L7</f>
        <v>6246.017132310626</v>
      </c>
      <c r="M10" s="17">
        <f>M6*'LCC Excer 3 Real'!M7</f>
        <v>0</v>
      </c>
      <c r="N10" s="17">
        <f>N6*'LCC Excer 3 Real'!N7</f>
        <v>626.90399514603223</v>
      </c>
      <c r="O10" s="17">
        <f>O6*'LCC Excer 3 Real'!O7</f>
        <v>0</v>
      </c>
      <c r="P10" s="17">
        <f>P6*'LCC Excer 3 Real'!P7</f>
        <v>0</v>
      </c>
      <c r="Q10" s="17">
        <f>Q6*'LCC Excer 3 Real'!Q7</f>
        <v>0</v>
      </c>
      <c r="R10" s="17">
        <f>R6*'LCC Excer 3 Real'!R7</f>
        <v>685.2582995763471</v>
      </c>
      <c r="S10" s="17">
        <f>S6*'LCC Excer 3 Real'!S7</f>
        <v>0</v>
      </c>
      <c r="T10" s="17">
        <f>T6*'LCC Excer 3 Real'!T7</f>
        <v>0</v>
      </c>
      <c r="U10" s="17">
        <f>U6*'LCC Excer 3 Real'!U7</f>
        <v>0</v>
      </c>
      <c r="V10" s="17">
        <f>V6*'LCC Excer 3 Real'!V7</f>
        <v>8551.5904197522359</v>
      </c>
      <c r="W10" s="17">
        <f>W6*'LCC Excer 3 Real'!W7</f>
        <v>0</v>
      </c>
      <c r="X10" s="17">
        <f>X6*'LCC Excer 3 Real'!X7</f>
        <v>0</v>
      </c>
      <c r="Y10" s="17">
        <f>Y6*'LCC Excer 3 Real'!Y7</f>
        <v>0</v>
      </c>
      <c r="Z10" s="17">
        <f>Z6*'LCC Excer 3 Real'!Z7</f>
        <v>818.76795652095097</v>
      </c>
      <c r="AA10" s="17">
        <f>AA6*'LCC Excer 3 Real'!AA7</f>
        <v>0</v>
      </c>
      <c r="AB10" s="17">
        <f>AB6*'LCC Excer 3 Real'!AB7</f>
        <v>0</v>
      </c>
      <c r="AC10" s="17">
        <f>AC6*'LCC Excer 3 Real'!AC7</f>
        <v>0</v>
      </c>
      <c r="AD10" s="17">
        <f>AD6*'LCC Excer 3 Real'!AD7</f>
        <v>894.9815952320597</v>
      </c>
      <c r="AE10" s="17">
        <f>AE6*'LCC Excer 3 Real'!AE7</f>
        <v>0</v>
      </c>
      <c r="AF10" s="17">
        <f>AF6*'LCC Excer 3 Real'!AF7</f>
        <v>9746.9672026050885</v>
      </c>
      <c r="AG10" s="17">
        <f>AG6*'LCC Excer 3 Real'!AG7</f>
        <v>0</v>
      </c>
      <c r="AH10" s="17">
        <f>AH6*'LCC Excer 3 Real'!AH7</f>
        <v>978.28945237138885</v>
      </c>
      <c r="AI10" s="17">
        <f>AI6*'LCC Excer 3 Real'!AI7</f>
        <v>0</v>
      </c>
      <c r="AJ10" s="17">
        <f>AJ6*'LCC Excer 3 Real'!AJ7</f>
        <v>0</v>
      </c>
      <c r="AK10" s="17">
        <f>AK6*'LCC Excer 3 Real'!AK7</f>
        <v>0</v>
      </c>
      <c r="AL10" s="17">
        <f>AL6*'LCC Excer 3 Real'!AL7</f>
        <v>1069.3518813344519</v>
      </c>
      <c r="AM10" s="17">
        <f>AM6*'LCC Excer 3 Real'!AM7</f>
        <v>0</v>
      </c>
      <c r="AN10" s="17">
        <f>AN6*'LCC Excer 3 Real'!AN7</f>
        <v>0</v>
      </c>
      <c r="AO10" s="17">
        <f>AO6*'LCC Excer 3 Real'!AO7</f>
        <v>0</v>
      </c>
      <c r="AP10" s="17">
        <f>AP6*'LCC Excer 3 Real'!AP7</f>
        <v>0</v>
      </c>
    </row>
    <row r="11" spans="1:42" ht="7.5" customHeight="1" thickBot="1" x14ac:dyDescent="0.3"/>
    <row r="12" spans="1:42" ht="15.75" thickBot="1" x14ac:dyDescent="0.3">
      <c r="A12" s="16" t="s">
        <v>2</v>
      </c>
      <c r="B12" s="26">
        <f>SUM(B8:B10)</f>
        <v>193769.73989189882</v>
      </c>
      <c r="C12" s="25">
        <f>SUM(C8:C10)</f>
        <v>2556.25</v>
      </c>
      <c r="D12" s="25">
        <f t="shared" ref="D12:AP12" si="1">SUM(D8:D10)</f>
        <v>2613.7656249999995</v>
      </c>
      <c r="E12" s="25">
        <f t="shared" si="1"/>
        <v>2672.5753515624997</v>
      </c>
      <c r="F12" s="25">
        <f t="shared" si="1"/>
        <v>3257.3882899914056</v>
      </c>
      <c r="G12" s="25">
        <f t="shared" si="1"/>
        <v>2794.1942336545408</v>
      </c>
      <c r="H12" s="25">
        <f t="shared" si="1"/>
        <v>2857.0636039117676</v>
      </c>
      <c r="I12" s="25">
        <f t="shared" si="1"/>
        <v>2921.3475349997821</v>
      </c>
      <c r="J12" s="25">
        <f t="shared" si="1"/>
        <v>3560.5968026084338</v>
      </c>
      <c r="K12" s="25">
        <f t="shared" si="1"/>
        <v>3054.2871062643649</v>
      </c>
      <c r="L12" s="25">
        <f t="shared" si="1"/>
        <v>9369.0256984659391</v>
      </c>
      <c r="M12" s="25">
        <f t="shared" si="1"/>
        <v>3193.2762588938076</v>
      </c>
      <c r="N12" s="25">
        <f t="shared" si="1"/>
        <v>3892.0289698649503</v>
      </c>
      <c r="O12" s="25">
        <f t="shared" si="1"/>
        <v>3338.5902866500937</v>
      </c>
      <c r="P12" s="25">
        <f t="shared" si="1"/>
        <v>3413.7085680997211</v>
      </c>
      <c r="Q12" s="25">
        <f t="shared" si="1"/>
        <v>3490.5170108819643</v>
      </c>
      <c r="R12" s="25">
        <f t="shared" si="1"/>
        <v>4254.3119432031544</v>
      </c>
      <c r="S12" s="25">
        <f t="shared" si="1"/>
        <v>3649.3573506084108</v>
      </c>
      <c r="T12" s="25">
        <f t="shared" si="1"/>
        <v>3731.4678909970994</v>
      </c>
      <c r="U12" s="25">
        <f t="shared" si="1"/>
        <v>3815.4259185445344</v>
      </c>
      <c r="V12" s="25">
        <f t="shared" si="1"/>
        <v>12452.863421464022</v>
      </c>
      <c r="W12" s="25">
        <f t="shared" si="1"/>
        <v>3989.0516442503017</v>
      </c>
      <c r="X12" s="25">
        <f t="shared" si="1"/>
        <v>4078.805306245933</v>
      </c>
      <c r="Y12" s="25">
        <f t="shared" si="1"/>
        <v>4170.5784256364659</v>
      </c>
      <c r="Z12" s="25">
        <f t="shared" si="1"/>
        <v>5083.1843967342375</v>
      </c>
      <c r="AA12" s="25">
        <f t="shared" si="1"/>
        <v>4360.3658101180845</v>
      </c>
      <c r="AB12" s="25">
        <f t="shared" si="1"/>
        <v>4458.474040845741</v>
      </c>
      <c r="AC12" s="25">
        <f t="shared" si="1"/>
        <v>4558.78970676477</v>
      </c>
      <c r="AD12" s="25">
        <f t="shared" si="1"/>
        <v>5556.3440703990373</v>
      </c>
      <c r="AE12" s="25">
        <f t="shared" si="1"/>
        <v>4766.2431308582345</v>
      </c>
      <c r="AF12" s="25">
        <f t="shared" si="1"/>
        <v>14620.450803907632</v>
      </c>
      <c r="AG12" s="25">
        <f t="shared" si="1"/>
        <v>4983.1369823318519</v>
      </c>
      <c r="AH12" s="25">
        <f t="shared" si="1"/>
        <v>6073.5470168057054</v>
      </c>
      <c r="AI12" s="25">
        <f t="shared" si="1"/>
        <v>5209.9008596340891</v>
      </c>
      <c r="AJ12" s="25">
        <f t="shared" si="1"/>
        <v>5327.1236289758554</v>
      </c>
      <c r="AK12" s="25">
        <f t="shared" si="1"/>
        <v>5446.9839106278114</v>
      </c>
      <c r="AL12" s="25">
        <f t="shared" si="1"/>
        <v>6638.8929299513893</v>
      </c>
      <c r="AM12" s="25">
        <f t="shared" si="1"/>
        <v>5694.8557222108184</v>
      </c>
      <c r="AN12" s="25">
        <f t="shared" si="1"/>
        <v>5822.9899759605623</v>
      </c>
      <c r="AO12" s="25">
        <f t="shared" si="1"/>
        <v>5954.0072504196742</v>
      </c>
      <c r="AP12" s="25">
        <f t="shared" si="1"/>
        <v>6087.9724135541155</v>
      </c>
    </row>
    <row r="14" spans="1:42" x14ac:dyDescent="0.25">
      <c r="A14" s="23" t="s">
        <v>52</v>
      </c>
      <c r="B14" s="24">
        <f>SUM(C12:AP12)</f>
        <v>193769.73989189882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"/>
  <sheetViews>
    <sheetView tabSelected="1" workbookViewId="0">
      <selection activeCell="E16" sqref="E16"/>
    </sheetView>
  </sheetViews>
  <sheetFormatPr defaultRowHeight="15" x14ac:dyDescent="0.25"/>
  <cols>
    <col min="1" max="1" width="24.85546875" style="2" customWidth="1"/>
    <col min="2" max="2" width="20.85546875" style="2" customWidth="1"/>
    <col min="3" max="42" width="8.5703125" style="2" customWidth="1"/>
    <col min="43" max="16384" width="9.140625" style="2"/>
  </cols>
  <sheetData>
    <row r="1" spans="1:42" x14ac:dyDescent="0.25">
      <c r="A1" s="9" t="s">
        <v>46</v>
      </c>
      <c r="B1" s="18">
        <v>2.2499999999999999E-2</v>
      </c>
    </row>
    <row r="2" spans="1:42" x14ac:dyDescent="0.25">
      <c r="A2" s="11" t="s">
        <v>47</v>
      </c>
      <c r="B2" s="19">
        <v>6.6699999999999995E-2</v>
      </c>
    </row>
    <row r="3" spans="1:42" ht="5.25" customHeight="1" x14ac:dyDescent="0.25"/>
    <row r="4" spans="1:42" x14ac:dyDescent="0.25">
      <c r="A4" s="1" t="s">
        <v>48</v>
      </c>
      <c r="B4" s="1"/>
    </row>
    <row r="5" spans="1:42" x14ac:dyDescent="0.25">
      <c r="A5" s="1" t="s">
        <v>1</v>
      </c>
      <c r="B5" s="3" t="s">
        <v>50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17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" t="s">
        <v>23</v>
      </c>
      <c r="X5" s="4" t="s">
        <v>24</v>
      </c>
      <c r="Y5" s="4" t="s">
        <v>25</v>
      </c>
      <c r="Z5" s="4" t="s">
        <v>26</v>
      </c>
      <c r="AA5" s="4" t="s">
        <v>27</v>
      </c>
      <c r="AB5" s="4" t="s">
        <v>28</v>
      </c>
      <c r="AC5" s="4" t="s">
        <v>29</v>
      </c>
      <c r="AD5" s="4" t="s">
        <v>30</v>
      </c>
      <c r="AE5" s="4" t="s">
        <v>31</v>
      </c>
      <c r="AF5" s="4" t="s">
        <v>32</v>
      </c>
      <c r="AG5" s="4" t="s">
        <v>33</v>
      </c>
      <c r="AH5" s="4" t="s">
        <v>34</v>
      </c>
      <c r="AI5" s="4" t="s">
        <v>35</v>
      </c>
      <c r="AJ5" s="4" t="s">
        <v>36</v>
      </c>
      <c r="AK5" s="4" t="s">
        <v>37</v>
      </c>
      <c r="AL5" s="4" t="s">
        <v>38</v>
      </c>
      <c r="AM5" s="4" t="s">
        <v>39</v>
      </c>
      <c r="AN5" s="4" t="s">
        <v>40</v>
      </c>
      <c r="AO5" s="4" t="s">
        <v>41</v>
      </c>
      <c r="AP5" s="4" t="s">
        <v>42</v>
      </c>
    </row>
    <row r="6" spans="1:42" x14ac:dyDescent="0.25">
      <c r="C6" s="15">
        <f>1/(1+$B$2)^C5</f>
        <v>0.9374707040404987</v>
      </c>
      <c r="D6" s="15">
        <f t="shared" ref="D6:AP6" si="0">1/(1+$B$2)^D5</f>
        <v>0.8788513209341885</v>
      </c>
      <c r="E6" s="15">
        <f t="shared" si="0"/>
        <v>0.82389736658309598</v>
      </c>
      <c r="F6" s="15">
        <f t="shared" si="0"/>
        <v>0.77237964430776784</v>
      </c>
      <c r="G6" s="15">
        <f t="shared" si="0"/>
        <v>0.72408328893575313</v>
      </c>
      <c r="H6" s="15">
        <f t="shared" si="0"/>
        <v>0.67880687066256051</v>
      </c>
      <c r="I6" s="15">
        <f t="shared" si="0"/>
        <v>0.63636155494755831</v>
      </c>
      <c r="J6" s="15">
        <f t="shared" si="0"/>
        <v>0.596570314940994</v>
      </c>
      <c r="K6" s="15">
        <f t="shared" si="0"/>
        <v>0.5592671931573957</v>
      </c>
      <c r="L6" s="15">
        <f t="shared" si="0"/>
        <v>0.5242966093160174</v>
      </c>
      <c r="M6" s="15">
        <f t="shared" si="0"/>
        <v>0.49151271146153314</v>
      </c>
      <c r="N6" s="15">
        <f t="shared" si="0"/>
        <v>0.46077876765869807</v>
      </c>
      <c r="O6" s="15">
        <f t="shared" si="0"/>
        <v>0.43196659572391299</v>
      </c>
      <c r="P6" s="15">
        <f t="shared" si="0"/>
        <v>0.4049560286152743</v>
      </c>
      <c r="Q6" s="15">
        <f t="shared" si="0"/>
        <v>0.37963441325140557</v>
      </c>
      <c r="R6" s="15">
        <f t="shared" si="0"/>
        <v>0.35589614066879682</v>
      </c>
      <c r="S6" s="15">
        <f t="shared" si="0"/>
        <v>0.33364220555807333</v>
      </c>
      <c r="T6" s="15">
        <f t="shared" si="0"/>
        <v>0.31277979334215184</v>
      </c>
      <c r="U6" s="15">
        <f t="shared" si="0"/>
        <v>0.29322189307410879</v>
      </c>
      <c r="V6" s="15">
        <f t="shared" si="0"/>
        <v>0.27488693454027263</v>
      </c>
      <c r="W6" s="15">
        <f t="shared" si="0"/>
        <v>0.25769844805500386</v>
      </c>
      <c r="X6" s="15">
        <f t="shared" si="0"/>
        <v>0.24158474552826842</v>
      </c>
      <c r="Y6" s="15">
        <f t="shared" si="0"/>
        <v>0.2264786214758305</v>
      </c>
      <c r="Z6" s="15">
        <f t="shared" si="0"/>
        <v>0.21231707272506845</v>
      </c>
      <c r="AA6" s="15">
        <f t="shared" si="0"/>
        <v>0.1990410356473877</v>
      </c>
      <c r="AB6" s="15">
        <f t="shared" si="0"/>
        <v>0.18659513982130654</v>
      </c>
      <c r="AC6" s="15">
        <f t="shared" si="0"/>
        <v>0.17492747709881554</v>
      </c>
      <c r="AD6" s="15">
        <f t="shared" si="0"/>
        <v>0.16398938511185485</v>
      </c>
      <c r="AE6" s="15">
        <f t="shared" si="0"/>
        <v>0.15373524431597904</v>
      </c>
      <c r="AF6" s="15">
        <f t="shared" si="0"/>
        <v>0.14412228772473898</v>
      </c>
      <c r="AG6" s="15">
        <f t="shared" si="0"/>
        <v>0.13511042254123837</v>
      </c>
      <c r="AH6" s="15">
        <f t="shared" si="0"/>
        <v>0.12666206294294402</v>
      </c>
      <c r="AI6" s="15">
        <f t="shared" si="0"/>
        <v>0.11874197332234371</v>
      </c>
      <c r="AJ6" s="15">
        <f t="shared" si="0"/>
        <v>0.11131712132965567</v>
      </c>
      <c r="AK6" s="15">
        <f t="shared" si="0"/>
        <v>0.10435654010467393</v>
      </c>
      <c r="AL6" s="15">
        <f t="shared" si="0"/>
        <v>9.7831199123159213E-2</v>
      </c>
      <c r="AM6" s="15">
        <f t="shared" si="0"/>
        <v>9.1713883119114284E-2</v>
      </c>
      <c r="AN6" s="15">
        <f>1/(1+$B$2)^AN5</f>
        <v>8.5979078577964094E-2</v>
      </c>
      <c r="AO6" s="15">
        <f t="shared" si="0"/>
        <v>8.0602867327237357E-2</v>
      </c>
      <c r="AP6" s="15">
        <f t="shared" si="0"/>
        <v>7.5562826780948125E-2</v>
      </c>
    </row>
    <row r="7" spans="1:42" ht="6.75" customHeight="1" thickBot="1" x14ac:dyDescent="0.3"/>
    <row r="8" spans="1:42" ht="15.75" thickBot="1" x14ac:dyDescent="0.3">
      <c r="A8" s="20" t="s">
        <v>43</v>
      </c>
      <c r="B8" s="27">
        <f>SUM(C8:AP8)</f>
        <v>47191.743121186315</v>
      </c>
      <c r="C8" s="28">
        <f>C6*'LCC Excer 3 Nominal'!C8</f>
        <v>2396.4094872035248</v>
      </c>
      <c r="D8" s="28">
        <f>D6*'LCC Excer 3 Nominal'!D8</f>
        <v>2297.1113721436245</v>
      </c>
      <c r="E8" s="28">
        <f>E6*'LCC Excer 3 Nominal'!E8</f>
        <v>2201.9277941472355</v>
      </c>
      <c r="F8" s="28">
        <f>F6*'LCC Excer 3 Nominal'!F8</f>
        <v>2110.688262412626</v>
      </c>
      <c r="G8" s="28">
        <f>G6*'LCC Excer 3 Nominal'!G8</f>
        <v>2023.2293506298961</v>
      </c>
      <c r="H8" s="28">
        <f>H6*'LCC Excer 3 Nominal'!H8</f>
        <v>1939.3944042552441</v>
      </c>
      <c r="I8" s="28">
        <f>I6*'LCC Excer 3 Nominal'!I8</f>
        <v>1859.0332599146777</v>
      </c>
      <c r="J8" s="28">
        <f>J6*'LCC Excer 3 Nominal'!J8</f>
        <v>1782.0019764345718</v>
      </c>
      <c r="K8" s="28">
        <f>K6*'LCC Excer 3 Nominal'!K8</f>
        <v>1708.1625770172957</v>
      </c>
      <c r="L8" s="28">
        <f>L6*'LCC Excer 3 Nominal'!L8</f>
        <v>1637.3828021001079</v>
      </c>
      <c r="M8" s="28">
        <f>M6*'LCC Excer 3 Nominal'!M8</f>
        <v>1569.5358724546361</v>
      </c>
      <c r="N8" s="28">
        <f>N6*'LCC Excer 3 Nominal'!N8</f>
        <v>1504.5002621026208</v>
      </c>
      <c r="O8" s="28">
        <f>O6*'LCC Excer 3 Nominal'!O8</f>
        <v>1442.1594806411638</v>
      </c>
      <c r="P8" s="28">
        <f>P6*'LCC Excer 3 Nominal'!P8</f>
        <v>1382.4018645875976</v>
      </c>
      <c r="Q8" s="28">
        <f>Q6*'LCC Excer 3 Nominal'!Q8</f>
        <v>1325.1203773702246</v>
      </c>
      <c r="R8" s="28">
        <f>R6*'LCC Excer 3 Nominal'!R8</f>
        <v>1270.2124176066882</v>
      </c>
      <c r="S8" s="28">
        <f>S6*'LCC Excer 3 Nominal'!S8</f>
        <v>1217.5796353265573</v>
      </c>
      <c r="T8" s="28">
        <f>T6*'LCC Excer 3 Nominal'!T8</f>
        <v>1167.127755808948</v>
      </c>
      <c r="U8" s="28">
        <f>U6*'LCC Excer 3 Nominal'!U8</f>
        <v>1118.7664107196488</v>
      </c>
      <c r="V8" s="28">
        <f>V6*'LCC Excer 3 Nominal'!V8</f>
        <v>1072.4089762452809</v>
      </c>
      <c r="W8" s="28">
        <f>W6*'LCC Excer 3 Nominal'!W8</f>
        <v>1027.9724179345642</v>
      </c>
      <c r="X8" s="28">
        <f>X6*'LCC Excer 3 Nominal'!X8</f>
        <v>985.37714196877471</v>
      </c>
      <c r="Y8" s="28">
        <f>Y6*'LCC Excer 3 Nominal'!Y8</f>
        <v>944.54685259498626</v>
      </c>
      <c r="Z8" s="28">
        <f>Z6*'LCC Excer 3 Nominal'!Z8</f>
        <v>905.40841546674187</v>
      </c>
      <c r="AA8" s="28">
        <f>AA6*'LCC Excer 3 Nominal'!AA8</f>
        <v>867.89172664736418</v>
      </c>
      <c r="AB8" s="28">
        <f>AB6*'LCC Excer 3 Nominal'!AB8</f>
        <v>831.92958704127659</v>
      </c>
      <c r="AC8" s="28">
        <f>AC6*'LCC Excer 3 Nominal'!AC8</f>
        <v>797.45758202841034</v>
      </c>
      <c r="AD8" s="28">
        <f>AD6*'LCC Excer 3 Nominal'!AD8</f>
        <v>764.41396608610637</v>
      </c>
      <c r="AE8" s="28">
        <f>AE6*'LCC Excer 3 Nominal'!AE8</f>
        <v>732.73955219184757</v>
      </c>
      <c r="AF8" s="28">
        <f>AF6*'LCC Excer 3 Nominal'!AF8</f>
        <v>702.37760580872236</v>
      </c>
      <c r="AG8" s="28">
        <f>AG6*'LCC Excer 3 Nominal'!AG8</f>
        <v>673.27374326372797</v>
      </c>
      <c r="AH8" s="28">
        <f>AH6*'LCC Excer 3 Nominal'!AH8</f>
        <v>645.3758343368911</v>
      </c>
      <c r="AI8" s="28">
        <f>AI6*'LCC Excer 3 Nominal'!AI8</f>
        <v>618.63390888672654</v>
      </c>
      <c r="AJ8" s="28">
        <f>AJ6*'LCC Excer 3 Nominal'!AJ8</f>
        <v>593.00006734478086</v>
      </c>
      <c r="AK8" s="28">
        <f>AK6*'LCC Excer 3 Nominal'!AK8</f>
        <v>568.42839491894483</v>
      </c>
      <c r="AL8" s="28">
        <f>AL6*'LCC Excer 3 Nominal'!AL8</f>
        <v>544.87487935185254</v>
      </c>
      <c r="AM8" s="28">
        <f>AM6*'LCC Excer 3 Nominal'!AM8</f>
        <v>522.29733208706216</v>
      </c>
      <c r="AN8" s="28">
        <f>AN6*'LCC Excer 3 Nominal'!AN8</f>
        <v>500.65531270181043</v>
      </c>
      <c r="AO8" s="28">
        <f>AO6*'LCC Excer 3 Nominal'!AO8</f>
        <v>479.91005647098626</v>
      </c>
      <c r="AP8" s="28">
        <f>AP6*'LCC Excer 3 Nominal'!AP8</f>
        <v>460.0244049325803</v>
      </c>
    </row>
    <row r="9" spans="1:42" ht="15.75" thickBot="1" x14ac:dyDescent="0.3"/>
    <row r="10" spans="1:42" ht="15.75" thickBot="1" x14ac:dyDescent="0.3">
      <c r="A10" s="20" t="s">
        <v>44</v>
      </c>
      <c r="B10" s="27">
        <f>SUM(C10:AP10)</f>
        <v>8859.5166863965496</v>
      </c>
      <c r="C10" s="28">
        <f>C6*'LCC Excer 3 Nominal'!C10</f>
        <v>0</v>
      </c>
      <c r="D10" s="28">
        <f>D6*'LCC Excer 3 Nominal'!D10</f>
        <v>0</v>
      </c>
      <c r="E10" s="28">
        <f>E6*'LCC Excer 3 Nominal'!E10</f>
        <v>0</v>
      </c>
      <c r="F10" s="28">
        <f>F6*'LCC Excer 3 Nominal'!F10</f>
        <v>405.25214638322416</v>
      </c>
      <c r="G10" s="28">
        <f>G6*'LCC Excer 3 Nominal'!G10</f>
        <v>0</v>
      </c>
      <c r="H10" s="28">
        <f>H6*'LCC Excer 3 Nominal'!H10</f>
        <v>0</v>
      </c>
      <c r="I10" s="28">
        <f>I6*'LCC Excer 3 Nominal'!I10</f>
        <v>0</v>
      </c>
      <c r="J10" s="28">
        <f>J6*'LCC Excer 3 Nominal'!J10</f>
        <v>342.1443794754378</v>
      </c>
      <c r="K10" s="28">
        <f>K6*'LCC Excer 3 Nominal'!K10</f>
        <v>0</v>
      </c>
      <c r="L10" s="28">
        <f>L6*'LCC Excer 3 Nominal'!L10</f>
        <v>3274.7656042002159</v>
      </c>
      <c r="M10" s="28">
        <f>M6*'LCC Excer 3 Nominal'!M10</f>
        <v>0</v>
      </c>
      <c r="N10" s="28">
        <f>N6*'LCC Excer 3 Nominal'!N10</f>
        <v>288.86405032370317</v>
      </c>
      <c r="O10" s="28">
        <f>O6*'LCC Excer 3 Nominal'!O10</f>
        <v>0</v>
      </c>
      <c r="P10" s="28">
        <f>P6*'LCC Excer 3 Nominal'!P10</f>
        <v>0</v>
      </c>
      <c r="Q10" s="28">
        <f>Q6*'LCC Excer 3 Nominal'!Q10</f>
        <v>0</v>
      </c>
      <c r="R10" s="28">
        <f>R6*'LCC Excer 3 Nominal'!R10</f>
        <v>243.88078418048414</v>
      </c>
      <c r="S10" s="28">
        <f>S6*'LCC Excer 3 Nominal'!S10</f>
        <v>0</v>
      </c>
      <c r="T10" s="28">
        <f>T6*'LCC Excer 3 Nominal'!T10</f>
        <v>0</v>
      </c>
      <c r="U10" s="28">
        <f>U6*'LCC Excer 3 Nominal'!U10</f>
        <v>0</v>
      </c>
      <c r="V10" s="28">
        <f>V6*'LCC Excer 3 Nominal'!V10</f>
        <v>2350.7204759296555</v>
      </c>
      <c r="W10" s="28">
        <f>W6*'LCC Excer 3 Nominal'!W10</f>
        <v>0</v>
      </c>
      <c r="X10" s="28">
        <f>X6*'LCC Excer 3 Nominal'!X10</f>
        <v>0</v>
      </c>
      <c r="Y10" s="28">
        <f>Y6*'LCC Excer 3 Nominal'!Y10</f>
        <v>0</v>
      </c>
      <c r="Z10" s="28">
        <f>Z6*'LCC Excer 3 Nominal'!Z10</f>
        <v>173.83841576961441</v>
      </c>
      <c r="AA10" s="28">
        <f>AA6*'LCC Excer 3 Nominal'!AA10</f>
        <v>0</v>
      </c>
      <c r="AB10" s="28">
        <f>AB6*'LCC Excer 3 Nominal'!AB10</f>
        <v>0</v>
      </c>
      <c r="AC10" s="28">
        <f>AC6*'LCC Excer 3 Nominal'!AC10</f>
        <v>0</v>
      </c>
      <c r="AD10" s="28">
        <f>AD6*'LCC Excer 3 Nominal'!AD10</f>
        <v>146.76748148853244</v>
      </c>
      <c r="AE10" s="28">
        <f>AE6*'LCC Excer 3 Nominal'!AE10</f>
        <v>0</v>
      </c>
      <c r="AF10" s="28">
        <f>AF6*'LCC Excer 3 Nominal'!AF10</f>
        <v>1404.7552116174447</v>
      </c>
      <c r="AG10" s="28">
        <f>AG6*'LCC Excer 3 Nominal'!AG10</f>
        <v>0</v>
      </c>
      <c r="AH10" s="28">
        <f>AH6*'LCC Excer 3 Nominal'!AH10</f>
        <v>123.91216019268309</v>
      </c>
      <c r="AI10" s="28">
        <f>AI6*'LCC Excer 3 Nominal'!AI10</f>
        <v>0</v>
      </c>
      <c r="AJ10" s="28">
        <f>AJ6*'LCC Excer 3 Nominal'!AJ10</f>
        <v>0</v>
      </c>
      <c r="AK10" s="28">
        <f>AK6*'LCC Excer 3 Nominal'!AK10</f>
        <v>0</v>
      </c>
      <c r="AL10" s="28">
        <f>AL6*'LCC Excer 3 Nominal'!AL10</f>
        <v>104.61597683555568</v>
      </c>
      <c r="AM10" s="28">
        <f>AM6*'LCC Excer 3 Nominal'!AM10</f>
        <v>0</v>
      </c>
      <c r="AN10" s="28">
        <f>AN6*'LCC Excer 3 Nominal'!AN10</f>
        <v>0</v>
      </c>
      <c r="AO10" s="28">
        <f>AO6*'LCC Excer 3 Nominal'!AO10</f>
        <v>0</v>
      </c>
      <c r="AP10" s="28">
        <f>AP6*'LCC Excer 3 Nominal'!AP10</f>
        <v>0</v>
      </c>
    </row>
    <row r="11" spans="1:42" ht="4.5" customHeight="1" thickBot="1" x14ac:dyDescent="0.3"/>
    <row r="12" spans="1:42" ht="15.75" thickBot="1" x14ac:dyDescent="0.3">
      <c r="A12" s="20" t="s">
        <v>45</v>
      </c>
      <c r="B12" s="29">
        <f>SUM(B8:B10)</f>
        <v>56051.259807582865</v>
      </c>
      <c r="C12" s="30">
        <f>SUM(C8:C10)</f>
        <v>2396.4094872035248</v>
      </c>
      <c r="D12" s="30">
        <f t="shared" ref="D12:AP12" si="1">SUM(D8:D10)</f>
        <v>2297.1113721436245</v>
      </c>
      <c r="E12" s="30">
        <f t="shared" si="1"/>
        <v>2201.9277941472355</v>
      </c>
      <c r="F12" s="30">
        <f t="shared" si="1"/>
        <v>2515.9404087958501</v>
      </c>
      <c r="G12" s="30">
        <f t="shared" si="1"/>
        <v>2023.2293506298961</v>
      </c>
      <c r="H12" s="30">
        <f t="shared" si="1"/>
        <v>1939.3944042552441</v>
      </c>
      <c r="I12" s="30">
        <f t="shared" si="1"/>
        <v>1859.0332599146777</v>
      </c>
      <c r="J12" s="30">
        <f t="shared" si="1"/>
        <v>2124.1463559100098</v>
      </c>
      <c r="K12" s="30">
        <f t="shared" si="1"/>
        <v>1708.1625770172957</v>
      </c>
      <c r="L12" s="30">
        <f t="shared" si="1"/>
        <v>4912.1484063003236</v>
      </c>
      <c r="M12" s="30">
        <f t="shared" si="1"/>
        <v>1569.5358724546361</v>
      </c>
      <c r="N12" s="30">
        <f t="shared" si="1"/>
        <v>1793.364312426324</v>
      </c>
      <c r="O12" s="30">
        <f t="shared" si="1"/>
        <v>1442.1594806411638</v>
      </c>
      <c r="P12" s="30">
        <f t="shared" si="1"/>
        <v>1382.4018645875976</v>
      </c>
      <c r="Q12" s="30">
        <f t="shared" si="1"/>
        <v>1325.1203773702246</v>
      </c>
      <c r="R12" s="30">
        <f t="shared" si="1"/>
        <v>1514.0932017871723</v>
      </c>
      <c r="S12" s="30">
        <f t="shared" si="1"/>
        <v>1217.5796353265573</v>
      </c>
      <c r="T12" s="30">
        <f t="shared" si="1"/>
        <v>1167.127755808948</v>
      </c>
      <c r="U12" s="30">
        <f t="shared" si="1"/>
        <v>1118.7664107196488</v>
      </c>
      <c r="V12" s="30">
        <f t="shared" si="1"/>
        <v>3423.1294521749364</v>
      </c>
      <c r="W12" s="30">
        <f t="shared" si="1"/>
        <v>1027.9724179345642</v>
      </c>
      <c r="X12" s="30">
        <f t="shared" si="1"/>
        <v>985.37714196877471</v>
      </c>
      <c r="Y12" s="30">
        <f t="shared" si="1"/>
        <v>944.54685259498626</v>
      </c>
      <c r="Z12" s="30">
        <f t="shared" si="1"/>
        <v>1079.2468312363562</v>
      </c>
      <c r="AA12" s="30">
        <f t="shared" si="1"/>
        <v>867.89172664736418</v>
      </c>
      <c r="AB12" s="30">
        <f t="shared" si="1"/>
        <v>831.92958704127659</v>
      </c>
      <c r="AC12" s="30">
        <f t="shared" si="1"/>
        <v>797.45758202841034</v>
      </c>
      <c r="AD12" s="30">
        <f t="shared" si="1"/>
        <v>911.18144757463881</v>
      </c>
      <c r="AE12" s="30">
        <f t="shared" si="1"/>
        <v>732.73955219184757</v>
      </c>
      <c r="AF12" s="30">
        <f t="shared" si="1"/>
        <v>2107.1328174261671</v>
      </c>
      <c r="AG12" s="30">
        <f t="shared" si="1"/>
        <v>673.27374326372797</v>
      </c>
      <c r="AH12" s="30">
        <f t="shared" si="1"/>
        <v>769.28799452957423</v>
      </c>
      <c r="AI12" s="30">
        <f t="shared" si="1"/>
        <v>618.63390888672654</v>
      </c>
      <c r="AJ12" s="30">
        <f t="shared" si="1"/>
        <v>593.00006734478086</v>
      </c>
      <c r="AK12" s="30">
        <f t="shared" si="1"/>
        <v>568.42839491894483</v>
      </c>
      <c r="AL12" s="30">
        <f t="shared" si="1"/>
        <v>649.49085618740821</v>
      </c>
      <c r="AM12" s="30">
        <f t="shared" si="1"/>
        <v>522.29733208706216</v>
      </c>
      <c r="AN12" s="30">
        <f t="shared" si="1"/>
        <v>500.65531270181043</v>
      </c>
      <c r="AO12" s="30">
        <f t="shared" si="1"/>
        <v>479.91005647098626</v>
      </c>
      <c r="AP12" s="30">
        <f t="shared" si="1"/>
        <v>460.0244049325803</v>
      </c>
    </row>
    <row r="14" spans="1:42" x14ac:dyDescent="0.25">
      <c r="A14" s="23" t="s">
        <v>53</v>
      </c>
      <c r="B14" s="31">
        <f>SUM(C12:AP12)</f>
        <v>56051.259807582857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497A5DDE61EC49B38F08F69D7D1C30" ma:contentTypeVersion="36" ma:contentTypeDescription="Create a new document." ma:contentTypeScope="" ma:versionID="5ac22136feb39392f11658901fdbbcf9">
  <xsd:schema xmlns:xsd="http://www.w3.org/2001/XMLSchema" xmlns:xs="http://www.w3.org/2001/XMLSchema" xmlns:p="http://schemas.microsoft.com/office/2006/metadata/properties" xmlns:ns3="186a8af6-524e-48fb-a2b5-8db5625d742b" targetNamespace="http://schemas.microsoft.com/office/2006/metadata/properties" ma:root="true" ma:fieldsID="e7e28c08d605420d419f471fee479112" ns3:_="">
    <xsd:import namespace="186a8af6-524e-48fb-a2b5-8db5625d742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UniqueSourceRef" minOccurs="0"/>
                <xsd:element ref="ns3:FileHash" minOccurs="0"/>
                <xsd:element ref="ns3:CloudMigratorVersion" minOccurs="0"/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a8af6-524e-48fb-a2b5-8db5625d74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UniqueSourceRef" ma:index="11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FileHash" ma:index="12" nillable="true" ma:displayName="FileHash" ma:internalName="FileHash">
      <xsd:simpleType>
        <xsd:restriction base="dms:Note">
          <xsd:maxLength value="255"/>
        </xsd:restriction>
      </xsd:simpleType>
    </xsd:element>
    <xsd:element name="CloudMigratorVersion" ma:index="13" nillable="true" ma:displayName="CloudMigratorVersion" ma:internalName="CloudMigratorVersion">
      <xsd:simpleType>
        <xsd:restriction base="dms:Note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CultureName" ma:index="18" nillable="true" ma:displayName="Culture Name" ma:internalName="CultureName">
      <xsd:simpleType>
        <xsd:restriction base="dms:Text"/>
      </xsd:simpleType>
    </xsd:element>
    <xsd:element name="AppVersion" ma:index="19" nillable="true" ma:displayName="App Version" ma:internalName="AppVersion">
      <xsd:simpleType>
        <xsd:restriction base="dms:Text"/>
      </xsd:simpleType>
    </xsd:element>
    <xsd:element name="TeamsChannelId" ma:index="20" nillable="true" ma:displayName="Teams Channel Id" ma:internalName="TeamsChannelId">
      <xsd:simpleType>
        <xsd:restriction base="dms:Text"/>
      </xsd:simpleType>
    </xsd:element>
    <xsd:element name="Owner" ma:index="21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2" nillable="true" ma:displayName="Math Settings" ma:internalName="Math_Settings">
      <xsd:simpleType>
        <xsd:restriction base="dms:Text"/>
      </xsd:simpleType>
    </xsd:element>
    <xsd:element name="DefaultSectionNames" ma:index="23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4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5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6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7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8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9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2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4" nillable="true" ma:displayName="Is Collaboration Space Locked" ma:internalName="Is_Collaboration_Space_Locked">
      <xsd:simpleType>
        <xsd:restriction base="dms:Boolean"/>
      </xsd:simpleType>
    </xsd:element>
    <xsd:element name="IsNotebookLocked" ma:index="35" nillable="true" ma:displayName="Is Notebook Locked" ma:internalName="IsNotebookLocked">
      <xsd:simpleType>
        <xsd:restriction base="dms:Boolean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4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chers xmlns="186a8af6-524e-48fb-a2b5-8db5625d742b">
      <UserInfo>
        <DisplayName/>
        <AccountId xsi:nil="true"/>
        <AccountType/>
      </UserInfo>
    </Teachers>
    <Distribution_Groups xmlns="186a8af6-524e-48fb-a2b5-8db5625d742b" xsi:nil="true"/>
    <DefaultSectionNames xmlns="186a8af6-524e-48fb-a2b5-8db5625d742b" xsi:nil="true"/>
    <UniqueSourceRef xmlns="186a8af6-524e-48fb-a2b5-8db5625d742b" xsi:nil="true"/>
    <CloudMigratorVersion xmlns="186a8af6-524e-48fb-a2b5-8db5625d742b" xsi:nil="true"/>
    <LMS_Mappings xmlns="186a8af6-524e-48fb-a2b5-8db5625d742b" xsi:nil="true"/>
    <Invited_Teachers xmlns="186a8af6-524e-48fb-a2b5-8db5625d742b" xsi:nil="true"/>
    <IsNotebookLocked xmlns="186a8af6-524e-48fb-a2b5-8db5625d742b" xsi:nil="true"/>
    <CultureName xmlns="186a8af6-524e-48fb-a2b5-8db5625d742b" xsi:nil="true"/>
    <Is_Collaboration_Space_Locked xmlns="186a8af6-524e-48fb-a2b5-8db5625d742b" xsi:nil="true"/>
    <Student_Groups xmlns="186a8af6-524e-48fb-a2b5-8db5625d742b">
      <UserInfo>
        <DisplayName/>
        <AccountId xsi:nil="true"/>
        <AccountType/>
      </UserInfo>
    </Student_Groups>
    <Templates xmlns="186a8af6-524e-48fb-a2b5-8db5625d742b" xsi:nil="true"/>
    <Self_Registration_Enabled xmlns="186a8af6-524e-48fb-a2b5-8db5625d742b" xsi:nil="true"/>
    <NotebookType xmlns="186a8af6-524e-48fb-a2b5-8db5625d742b" xsi:nil="true"/>
    <Math_Settings xmlns="186a8af6-524e-48fb-a2b5-8db5625d742b" xsi:nil="true"/>
    <TeamsChannelId xmlns="186a8af6-524e-48fb-a2b5-8db5625d742b" xsi:nil="true"/>
    <FolderType xmlns="186a8af6-524e-48fb-a2b5-8db5625d742b" xsi:nil="true"/>
    <Owner xmlns="186a8af6-524e-48fb-a2b5-8db5625d742b">
      <UserInfo>
        <DisplayName/>
        <AccountId xsi:nil="true"/>
        <AccountType/>
      </UserInfo>
    </Owner>
    <Students xmlns="186a8af6-524e-48fb-a2b5-8db5625d742b">
      <UserInfo>
        <DisplayName/>
        <AccountId xsi:nil="true"/>
        <AccountType/>
      </UserInfo>
    </Students>
    <Has_Teacher_Only_SectionGroup xmlns="186a8af6-524e-48fb-a2b5-8db5625d742b" xsi:nil="true"/>
    <FileHash xmlns="186a8af6-524e-48fb-a2b5-8db5625d742b" xsi:nil="true"/>
    <AppVersion xmlns="186a8af6-524e-48fb-a2b5-8db5625d742b" xsi:nil="true"/>
    <Invited_Students xmlns="186a8af6-524e-48fb-a2b5-8db5625d742b" xsi:nil="true"/>
  </documentManagement>
</p:properties>
</file>

<file path=customXml/itemProps1.xml><?xml version="1.0" encoding="utf-8"?>
<ds:datastoreItem xmlns:ds="http://schemas.openxmlformats.org/officeDocument/2006/customXml" ds:itemID="{E06CA02D-04C8-49E7-A234-0686E20EE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6a8af6-524e-48fb-a2b5-8db5625d74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18F56A-D7CF-42D1-8ADE-AA20C47651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6F8DA5-2562-4B4C-B814-6994A1387F0A}">
  <ds:schemaRefs>
    <ds:schemaRef ds:uri="186a8af6-524e-48fb-a2b5-8db5625d742b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LCC Excer 3 Real</vt:lpstr>
      <vt:lpstr>LCC Excer 3 Nominal</vt:lpstr>
      <vt:lpstr>LCC Excer 3 PV</vt:lpstr>
    </vt:vector>
  </TitlesOfParts>
  <Company>Dublin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Dermot Kehily</dc:creator>
  <cp:lastModifiedBy>Dermot Kehily</cp:lastModifiedBy>
  <dcterms:created xsi:type="dcterms:W3CDTF">2020-10-15T08:11:51Z</dcterms:created>
  <dcterms:modified xsi:type="dcterms:W3CDTF">2020-10-15T08:43:12Z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0x010100CE497A5DDE61EC49B38F08F69D7D1C30</vt:lpwstr>
  </property>
</Properties>
</file>